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150" activeTab="3"/>
  </bookViews>
  <sheets>
    <sheet name="Титул" sheetId="4" r:id="rId1"/>
    <sheet name="1. ГРАФИК УЧЕБНОГО ПРОЦЕССА ПО " sheetId="1" r:id="rId2"/>
    <sheet name="2.СВОДНЫЕ ДАННЫЕ ПО БЮДЖЕТУ ВРЕ" sheetId="2" r:id="rId3"/>
    <sheet name="2.1 План учебного процесса" sheetId="3" r:id="rId4"/>
    <sheet name="Пояснительная записка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/>
  <c r="F64"/>
  <c r="F48"/>
  <c r="S27"/>
  <c r="S64" l="1"/>
  <c r="R64"/>
  <c r="J64"/>
  <c r="I64"/>
  <c r="H64"/>
  <c r="G64"/>
  <c r="S56"/>
  <c r="R56"/>
  <c r="G56"/>
  <c r="S48"/>
  <c r="R48"/>
  <c r="R47" s="1"/>
  <c r="R35" s="1"/>
  <c r="R26" s="1"/>
  <c r="Q48"/>
  <c r="P48"/>
  <c r="K48"/>
  <c r="J48"/>
  <c r="J47" s="1"/>
  <c r="I48"/>
  <c r="I47" s="1"/>
  <c r="H48"/>
  <c r="H47" s="1"/>
  <c r="G48"/>
  <c r="Q47"/>
  <c r="P47"/>
  <c r="K47"/>
  <c r="G47"/>
  <c r="S36"/>
  <c r="R36"/>
  <c r="Q36"/>
  <c r="P36"/>
  <c r="P35" s="1"/>
  <c r="P26" s="1"/>
  <c r="J36"/>
  <c r="J35" s="1"/>
  <c r="I36"/>
  <c r="I35" s="1"/>
  <c r="H36"/>
  <c r="G36"/>
  <c r="F36"/>
  <c r="R27"/>
  <c r="Q27"/>
  <c r="P27"/>
  <c r="J27"/>
  <c r="I27"/>
  <c r="I26" s="1"/>
  <c r="H27"/>
  <c r="G27"/>
  <c r="F27"/>
  <c r="O8"/>
  <c r="N8"/>
  <c r="M8"/>
  <c r="L8"/>
  <c r="J8"/>
  <c r="I8"/>
  <c r="H8"/>
  <c r="F8"/>
  <c r="Q35" l="1"/>
  <c r="Q26" s="1"/>
  <c r="S47"/>
  <c r="F47"/>
  <c r="F35" s="1"/>
  <c r="F26" s="1"/>
  <c r="G35"/>
  <c r="G26" s="1"/>
  <c r="H35"/>
  <c r="H26" s="1"/>
  <c r="S35"/>
  <c r="S26" s="1"/>
  <c r="J26"/>
</calcChain>
</file>

<file path=xl/sharedStrings.xml><?xml version="1.0" encoding="utf-8"?>
<sst xmlns="http://schemas.openxmlformats.org/spreadsheetml/2006/main" count="368" uniqueCount="277">
  <si>
    <t>Принят                                                                                                                                                                                     Утвержден</t>
  </si>
  <si>
    <t>Утвержден</t>
  </si>
  <si>
    <t xml:space="preserve">на заседании педагогического Совета                                                                           приказом  ФКПОУ «СТИБ» Минтруда России № 123 </t>
  </si>
  <si>
    <t>приказом ФКПОУ ""</t>
  </si>
  <si>
    <t>ФКПОУ "СТИБ" Минтруда России №123</t>
  </si>
  <si>
    <r>
      <rPr>
        <sz val="14"/>
        <color rgb="FF000000"/>
        <rFont val="Times New Roman"/>
        <family val="1"/>
        <charset val="204"/>
      </rPr>
      <t>протокол   № 1   от   «_29_»__</t>
    </r>
    <r>
      <rPr>
        <u/>
        <sz val="14"/>
        <color rgb="FF000000"/>
        <rFont val="Times New Roman"/>
        <family val="1"/>
        <charset val="204"/>
      </rPr>
      <t>августа_</t>
    </r>
    <r>
      <rPr>
        <sz val="14"/>
        <color rgb="FF000000"/>
        <rFont val="Times New Roman"/>
        <family val="1"/>
        <charset val="204"/>
      </rPr>
      <t xml:space="preserve"> 2023  г.                                                                                                 от   « </t>
    </r>
    <r>
      <rPr>
        <u/>
        <sz val="14"/>
        <color rgb="FF000000"/>
        <rFont val="Times New Roman"/>
        <family val="1"/>
        <charset val="204"/>
      </rPr>
      <t>31</t>
    </r>
    <r>
      <rPr>
        <sz val="14"/>
        <color rgb="FF000000"/>
        <rFont val="Times New Roman"/>
        <family val="1"/>
        <charset val="204"/>
      </rPr>
      <t xml:space="preserve"> »__</t>
    </r>
    <r>
      <rPr>
        <u/>
        <sz val="14"/>
        <color rgb="FF000000"/>
        <rFont val="Times New Roman"/>
        <family val="1"/>
        <charset val="204"/>
      </rPr>
      <t>августа</t>
    </r>
    <r>
      <rPr>
        <sz val="14"/>
        <color rgb="FF000000"/>
        <rFont val="Times New Roman"/>
        <family val="1"/>
        <charset val="204"/>
      </rPr>
      <t>____ 2023  г.</t>
    </r>
  </si>
  <si>
    <t xml:space="preserve">   У Ч Е Б Н Ы Й    П Л А Н</t>
  </si>
  <si>
    <t>по адаптированной образовательной программе</t>
  </si>
  <si>
    <t>программы подготовки специалистов среднего звена</t>
  </si>
  <si>
    <t xml:space="preserve">Федеральное казенное  профессиональное образовательное учреждение </t>
  </si>
  <si>
    <t>«Сиверский техникум-интернат бухгалтеров» Министерства труда и социальной защиты Российской Федерации</t>
  </si>
  <si>
    <t>наименование образовательного учреждения (организации)</t>
  </si>
  <si>
    <t xml:space="preserve">по  специальности среднего профессионального образования </t>
  </si>
  <si>
    <r>
      <rPr>
        <u/>
        <sz val="14"/>
        <color rgb="FF000000"/>
        <rFont val="Times New Roman"/>
        <family val="1"/>
        <charset val="204"/>
      </rPr>
      <t xml:space="preserve">46.02.01            </t>
    </r>
    <r>
      <rPr>
        <sz val="14"/>
        <color rgb="FF000000"/>
        <rFont val="Times New Roman"/>
        <family val="1"/>
        <charset val="204"/>
      </rPr>
      <t xml:space="preserve">       _____ ___</t>
    </r>
    <r>
      <rPr>
        <u/>
        <sz val="14"/>
        <color rgb="FF000000"/>
        <rFont val="Times New Roman"/>
        <family val="1"/>
        <charset val="204"/>
      </rPr>
      <t>Документационное обеспечение управления и архивоведение</t>
    </r>
    <r>
      <rPr>
        <sz val="14"/>
        <color rgb="FF000000"/>
        <rFont val="Times New Roman"/>
        <family val="1"/>
        <charset val="204"/>
      </rPr>
      <t>___________________________________</t>
    </r>
  </si>
  <si>
    <t xml:space="preserve">        код                                                                                                     наименование специальности</t>
  </si>
  <si>
    <t>по программе базовой  подготовки</t>
  </si>
  <si>
    <r>
      <rPr>
        <b/>
        <sz val="12"/>
        <color rgb="FF000000"/>
        <rFont val="Times New Roman"/>
        <family val="1"/>
        <charset val="204"/>
      </rPr>
      <t>уровень образования</t>
    </r>
    <r>
      <rPr>
        <u/>
        <sz val="12"/>
        <color rgb="FF000000"/>
        <rFont val="Times New Roman"/>
        <family val="1"/>
        <charset val="204"/>
      </rPr>
      <t>_______________основного общего образования_____________________________________________________________________</t>
    </r>
  </si>
  <si>
    <r>
      <rPr>
        <b/>
        <sz val="12"/>
        <color rgb="FF000000"/>
        <rFont val="Times New Roman"/>
        <family val="1"/>
        <charset val="204"/>
      </rPr>
      <t>квалификация</t>
    </r>
    <r>
      <rPr>
        <sz val="12"/>
        <color rgb="FF000000"/>
        <rFont val="Times New Roman"/>
        <family val="1"/>
        <charset val="204"/>
      </rPr>
      <t xml:space="preserve">        _________</t>
    </r>
    <r>
      <rPr>
        <u/>
        <sz val="12"/>
        <color rgb="FF000000"/>
        <rFont val="Times New Roman"/>
        <family val="1"/>
        <charset val="204"/>
      </rPr>
      <t>___специалист по документационному обеспечению управления и архивному делу ________________________________</t>
    </r>
  </si>
  <si>
    <r>
      <rPr>
        <b/>
        <sz val="12"/>
        <color rgb="FF000000"/>
        <rFont val="Times New Roman"/>
        <family val="1"/>
        <charset val="204"/>
      </rPr>
      <t>форма обучения</t>
    </r>
    <r>
      <rPr>
        <u/>
        <sz val="12"/>
        <color rgb="FF000000"/>
        <rFont val="Times New Roman"/>
        <family val="1"/>
        <charset val="204"/>
      </rPr>
      <t xml:space="preserve">  Очная________</t>
    </r>
    <r>
      <rPr>
        <sz val="12"/>
        <color rgb="FF000000"/>
        <rFont val="Times New Roman"/>
        <family val="1"/>
        <charset val="204"/>
      </rPr>
      <t xml:space="preserve">       Срок получения СПО по ППССЗ     ______2</t>
    </r>
    <r>
      <rPr>
        <u/>
        <sz val="12"/>
        <color rgb="FF000000"/>
        <rFont val="Times New Roman"/>
        <family val="1"/>
        <charset val="204"/>
      </rPr>
      <t xml:space="preserve"> г. 10 м.</t>
    </r>
    <r>
      <rPr>
        <sz val="12"/>
        <color rgb="FF000000"/>
        <rFont val="Times New Roman"/>
        <family val="1"/>
        <charset val="204"/>
      </rPr>
      <t>___</t>
    </r>
    <r>
      <rPr>
        <u/>
        <sz val="12"/>
        <color rgb="FF000000"/>
        <rFont val="Times New Roman"/>
        <family val="1"/>
        <charset val="204"/>
      </rPr>
      <t>___.</t>
    </r>
    <r>
      <rPr>
        <sz val="12"/>
        <color rgb="FF000000"/>
        <rFont val="Times New Roman"/>
        <family val="1"/>
        <charset val="204"/>
      </rPr>
      <t xml:space="preserve">     год начала подготовки по УП </t>
    </r>
    <r>
      <rPr>
        <u/>
        <sz val="12"/>
        <color rgb="FF000000"/>
        <rFont val="Times New Roman"/>
        <family val="1"/>
        <charset val="204"/>
      </rPr>
      <t>________2022_______</t>
    </r>
  </si>
  <si>
    <t>2 г.10 м.</t>
  </si>
  <si>
    <r>
      <rPr>
        <b/>
        <sz val="12"/>
        <color rgb="FF000000"/>
        <rFont val="Times New Roman"/>
        <family val="1"/>
        <charset val="204"/>
      </rPr>
      <t>профиль получаемого профессионального образования</t>
    </r>
    <r>
      <rPr>
        <sz val="12"/>
        <color rgb="FF000000"/>
        <rFont val="Times New Roman"/>
        <family val="1"/>
        <charset val="204"/>
      </rPr>
      <t xml:space="preserve">                      _____________________</t>
    </r>
    <r>
      <rPr>
        <u/>
        <sz val="12"/>
        <color rgb="FF000000"/>
        <rFont val="Times New Roman"/>
        <family val="1"/>
        <charset val="204"/>
      </rPr>
      <t>_ социально-экономический ________________ __________</t>
    </r>
  </si>
  <si>
    <t>социально-экономический</t>
  </si>
  <si>
    <t>по реализации программы среднего общего образования</t>
  </si>
  <si>
    <r>
      <rPr>
        <b/>
        <sz val="10"/>
        <color rgb="FF000000"/>
        <rFont val="Times New Roman"/>
        <family val="1"/>
        <charset val="204"/>
      </rPr>
      <t>Приказ об утверждении ФГОС</t>
    </r>
    <r>
      <rPr>
        <sz val="10"/>
        <color rgb="FF000000"/>
        <rFont val="Cambria"/>
        <family val="1"/>
        <charset val="204"/>
      </rPr>
      <t>от</t>
    </r>
    <r>
      <rPr>
        <u/>
        <sz val="10"/>
        <color rgb="FF000000"/>
        <rFont val="Cambria"/>
        <family val="1"/>
        <charset val="204"/>
      </rPr>
      <t xml:space="preserve">  11.08.2014г.</t>
    </r>
    <r>
      <rPr>
        <sz val="10"/>
        <color rgb="FF000000"/>
        <rFont val="Cambria"/>
        <family val="1"/>
        <charset val="204"/>
      </rPr>
      <t xml:space="preserve">                      ______________</t>
    </r>
    <r>
      <rPr>
        <u/>
        <sz val="10"/>
        <color rgb="FF000000"/>
        <rFont val="Cambria"/>
        <family val="1"/>
        <charset val="204"/>
      </rPr>
      <t>№975</t>
    </r>
    <r>
      <rPr>
        <sz val="10"/>
        <color rgb="FF000000"/>
        <rFont val="Cambria"/>
        <family val="1"/>
        <charset val="204"/>
      </rPr>
      <t>_________</t>
    </r>
  </si>
  <si>
    <t>26.08.2022 г.</t>
  </si>
  <si>
    <t>№778</t>
  </si>
  <si>
    <t>приказом ФКПОУ "СТИБ" Минтруда России</t>
  </si>
  <si>
    <t>КАЛЕНДАРНЫЙ УЧЕБНЫЙ ГРАФИК</t>
  </si>
  <si>
    <t>Специальность 46.02.01 Документационное обеспечение управления и архивоведение</t>
  </si>
  <si>
    <t>Курсы</t>
  </si>
  <si>
    <t>Сентябрь</t>
  </si>
  <si>
    <t>Октябрь</t>
  </si>
  <si>
    <t>Ноябрь</t>
  </si>
  <si>
    <t>24-30</t>
  </si>
  <si>
    <t>Декабрь</t>
  </si>
  <si>
    <t>Январь</t>
  </si>
  <si>
    <t>Февраль</t>
  </si>
  <si>
    <t>Март</t>
  </si>
  <si>
    <t>23-29</t>
  </si>
  <si>
    <t>Апрель</t>
  </si>
  <si>
    <t>Май</t>
  </si>
  <si>
    <t>25-31</t>
  </si>
  <si>
    <t>Июнь</t>
  </si>
  <si>
    <t>22-28</t>
  </si>
  <si>
    <t>Июль</t>
  </si>
  <si>
    <t>Август</t>
  </si>
  <si>
    <t>8-14</t>
  </si>
  <si>
    <t>15-21</t>
  </si>
  <si>
    <t>13-19</t>
  </si>
  <si>
    <t>20-26</t>
  </si>
  <si>
    <t>10-16</t>
  </si>
  <si>
    <t>17-23</t>
  </si>
  <si>
    <t>8--14</t>
  </si>
  <si>
    <t>12-18</t>
  </si>
  <si>
    <t>19-25</t>
  </si>
  <si>
    <t>9-15</t>
  </si>
  <si>
    <t>16-22</t>
  </si>
  <si>
    <t>11-17</t>
  </si>
  <si>
    <t>18-24</t>
  </si>
  <si>
    <t>24-31</t>
  </si>
  <si>
    <t>А</t>
  </si>
  <si>
    <t>К</t>
  </si>
  <si>
    <t>У</t>
  </si>
  <si>
    <t>Т</t>
  </si>
  <si>
    <t>С</t>
  </si>
  <si>
    <t>П</t>
  </si>
  <si>
    <t>И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</si>
  <si>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</si>
  <si>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</si>
  <si>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</si>
  <si>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</si>
  <si>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>Подготока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</si>
  <si>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</si>
  <si>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</si>
  <si>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>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</si>
  <si>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</si>
  <si>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</si>
  <si>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</si>
  <si>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</si>
  <si>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2.СВОДНЫЕ ДАННЫЕ ПО БЮДЖЕТУ ВРЕМЕНИ</t>
  </si>
  <si>
    <t>Теоретическое обучение</t>
  </si>
  <si>
    <t>Промежуточная аттестация, нед.</t>
  </si>
  <si>
    <t>Учебная практика</t>
  </si>
  <si>
    <t>Производственная  практика  ,нед.</t>
  </si>
  <si>
    <t xml:space="preserve">Подготовка к итоговой государственной аттестации 
</t>
  </si>
  <si>
    <t>Итоговая государственная аттестация,  нед</t>
  </si>
  <si>
    <t>Каникулы, нед.</t>
  </si>
  <si>
    <t>Всего, нед.</t>
  </si>
  <si>
    <t>Всего за год</t>
  </si>
  <si>
    <t>1 семестр</t>
  </si>
  <si>
    <t>2 семестр</t>
  </si>
  <si>
    <t>По профилю специальности</t>
  </si>
  <si>
    <t>Преддипломная</t>
  </si>
  <si>
    <t>нед.</t>
  </si>
  <si>
    <t>час</t>
  </si>
  <si>
    <t>I</t>
  </si>
  <si>
    <t>5/6</t>
  </si>
  <si>
    <t>II</t>
  </si>
  <si>
    <t>161/3</t>
  </si>
  <si>
    <t>4/6</t>
  </si>
  <si>
    <t>III</t>
  </si>
  <si>
    <t>141/3</t>
  </si>
  <si>
    <t>Итого</t>
  </si>
  <si>
    <t>471/2</t>
  </si>
  <si>
    <t>2.1 План 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</si>
  <si>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</si>
  <si>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</si>
  <si>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по семестрам</t>
  </si>
  <si>
    <t>Объем образовательной программы (академических часов)</t>
  </si>
  <si>
    <t xml:space="preserve">Распределение нагрузки 	</t>
  </si>
  <si>
    <t>ВСЕГО</t>
  </si>
  <si>
    <t>самостоятельная работа</t>
  </si>
  <si>
    <t xml:space="preserve">Нагрузка во взаимодействии с преподавателем </t>
  </si>
  <si>
    <t>I курс</t>
  </si>
  <si>
    <t>II курс</t>
  </si>
  <si>
    <t>III курс</t>
  </si>
  <si>
    <t>Экзамены</t>
  </si>
  <si>
    <t>Зачеты</t>
  </si>
  <si>
    <t>Дифференцированные зачеты</t>
  </si>
  <si>
    <t>всего во взаимодействии с преподавателем</t>
  </si>
  <si>
    <t>в том числе</t>
  </si>
  <si>
    <t>по курсам и семестрам (час.в семестр)</t>
  </si>
  <si>
    <t>лаб. и практ. занятий</t>
  </si>
  <si>
    <t>курсовых работ (проектов)</t>
  </si>
  <si>
    <t>Консультации</t>
  </si>
  <si>
    <t>промежуточная аттестация</t>
  </si>
  <si>
    <t xml:space="preserve">1 сем. 
17 нед.
</t>
  </si>
  <si>
    <t xml:space="preserve">2 сем.
24
нед
</t>
  </si>
  <si>
    <t xml:space="preserve">3 сем.
17
нед.
</t>
  </si>
  <si>
    <t xml:space="preserve">4 сем.
20
нед.
</t>
  </si>
  <si>
    <t>ОП.00</t>
  </si>
  <si>
    <t>Общеобразовательная подготовка</t>
  </si>
  <si>
    <t>ОУП</t>
  </si>
  <si>
    <t>Общие учебные предметы</t>
  </si>
  <si>
    <t>ОУП.01</t>
  </si>
  <si>
    <t>Русский язык</t>
  </si>
  <si>
    <t>ОУП.02</t>
  </si>
  <si>
    <t>Литература</t>
  </si>
  <si>
    <t>ОУП.03</t>
  </si>
  <si>
    <t>История</t>
  </si>
  <si>
    <t>ОУП.04</t>
  </si>
  <si>
    <t>Обществознание</t>
  </si>
  <si>
    <t>ОУП.05</t>
  </si>
  <si>
    <t>География</t>
  </si>
  <si>
    <t>ОУП.06</t>
  </si>
  <si>
    <t>Иностранный язык</t>
  </si>
  <si>
    <t>ОУП.07</t>
  </si>
  <si>
    <t>Математика</t>
  </si>
  <si>
    <t>ОУП.08</t>
  </si>
  <si>
    <t>Информатика</t>
  </si>
  <si>
    <t>ОУП.09</t>
  </si>
  <si>
    <t>Физическая культура</t>
  </si>
  <si>
    <t>ОУП.10</t>
  </si>
  <si>
    <t>ОУП.11</t>
  </si>
  <si>
    <t>Физика</t>
  </si>
  <si>
    <t>ОУП.12</t>
  </si>
  <si>
    <t>Химия</t>
  </si>
  <si>
    <t>ОУП.13</t>
  </si>
  <si>
    <t>Биология</t>
  </si>
  <si>
    <t>ОУП.14</t>
  </si>
  <si>
    <t>Основы проектной деятельности</t>
  </si>
  <si>
    <t>ОУП.15</t>
  </si>
  <si>
    <t>Россия- моя история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</si>
  <si>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</si>
  <si>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</si>
  <si>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</si>
  <si>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</si>
  <si>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</si>
  <si>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</si>
  <si>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</si>
  <si>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 xml:space="preserve">Физическая культура </t>
  </si>
  <si>
    <t>СГ.04</t>
  </si>
  <si>
    <t>Безопасность жизнедеятельности</t>
  </si>
  <si>
    <t>СГ.05</t>
  </si>
  <si>
    <t>Основы бережливого производства</t>
  </si>
  <si>
    <t>СГ.06</t>
  </si>
  <si>
    <t>Основы финансовой грамотности</t>
  </si>
  <si>
    <t>СГ.07</t>
  </si>
  <si>
    <t>Экологические основы природопользования</t>
  </si>
  <si>
    <t>П.00</t>
  </si>
  <si>
    <t>Профессиональная подготовка</t>
  </si>
  <si>
    <t>Общепрофессиональный цикл</t>
  </si>
  <si>
    <t>ОП.01</t>
  </si>
  <si>
    <t>Экономика организации</t>
  </si>
  <si>
    <t>ОП.02</t>
  </si>
  <si>
    <t>Менеджмент</t>
  </si>
  <si>
    <t>ОП.03</t>
  </si>
  <si>
    <t>Профессиональная этика и психология делового общения</t>
  </si>
  <si>
    <t>ОП.04</t>
  </si>
  <si>
    <t>Правовые основы профессиональной деятельности</t>
  </si>
  <si>
    <t>ОП.05</t>
  </si>
  <si>
    <t>Информационные и коммуникационные технологии</t>
  </si>
  <si>
    <t>ОП.06</t>
  </si>
  <si>
    <t>Русский язык в профессиональной деятельности</t>
  </si>
  <si>
    <t>ОП.07</t>
  </si>
  <si>
    <t>Компьютерная обработка документов</t>
  </si>
  <si>
    <t>ОП.08</t>
  </si>
  <si>
    <t>Государственная и муниципальная служба</t>
  </si>
  <si>
    <t>ОП.09</t>
  </si>
  <si>
    <t>Коммуникативный практикум</t>
  </si>
  <si>
    <t>ОП.10</t>
  </si>
  <si>
    <t>ПМ.00</t>
  </si>
  <si>
    <t>Профессиональный цикл</t>
  </si>
  <si>
    <t>ПМ.01</t>
  </si>
  <si>
    <t>Осуществление организационного  и документационного обеспечения деятельности организации</t>
  </si>
  <si>
    <t>МДК.01.01</t>
  </si>
  <si>
    <t>Документационное обеспечение управления</t>
  </si>
  <si>
    <t>МДК.01.02</t>
  </si>
  <si>
    <t>Организация работы с электронными документами</t>
  </si>
  <si>
    <t>МДК.01.03</t>
  </si>
  <si>
    <t>Организация секретарского обслуживания</t>
  </si>
  <si>
    <t>МДК.01.04</t>
  </si>
  <si>
    <t>Документационное обеспечение кадровой службы</t>
  </si>
  <si>
    <t>УП.01</t>
  </si>
  <si>
    <t>2 нед  72 час</t>
  </si>
  <si>
    <t>ПП.01</t>
  </si>
  <si>
    <t>Практика по профилю специальности</t>
  </si>
  <si>
    <t>2 нед 72 час</t>
  </si>
  <si>
    <t>ПМ.02</t>
  </si>
  <si>
    <t>Организация архивной работы по документам организаций различных форм собственности</t>
  </si>
  <si>
    <t>МДК.02.01</t>
  </si>
  <si>
    <t>Организация и нормативно-правовые основы архивного дела</t>
  </si>
  <si>
    <t>МДК.02.02</t>
  </si>
  <si>
    <t>Государственные, муниципальные архивы и архивы организаций</t>
  </si>
  <si>
    <t>МДК.02.03</t>
  </si>
  <si>
    <t>Методика и практика архивоведения</t>
  </si>
  <si>
    <t>МДК.02.04</t>
  </si>
  <si>
    <t>Обеспечение сохранности документов</t>
  </si>
  <si>
    <t>УП.02</t>
  </si>
  <si>
    <t>1 нед 36 час</t>
  </si>
  <si>
    <t>ПП.02</t>
  </si>
  <si>
    <t>ПМ.03</t>
  </si>
  <si>
    <t>МДК.03.01</t>
  </si>
  <si>
    <t>Организация и ведение делопроизводства</t>
  </si>
  <si>
    <t>УП.03</t>
  </si>
  <si>
    <t>Производственная практика</t>
  </si>
  <si>
    <t>ПДП.00</t>
  </si>
  <si>
    <t>Производственная практика (преддипломная)</t>
  </si>
  <si>
    <t>4 нед.</t>
  </si>
  <si>
    <t>ГИА</t>
  </si>
  <si>
    <t>ГИА.01</t>
  </si>
  <si>
    <t>ГИА.02</t>
  </si>
  <si>
    <t>2 нед.</t>
  </si>
  <si>
    <t>Всего часов по циклам ОПОП</t>
  </si>
  <si>
    <t>ИТОГО</t>
  </si>
  <si>
    <t>Всего</t>
  </si>
  <si>
    <t>дисциплин и МДК</t>
  </si>
  <si>
    <t>учебной практики</t>
  </si>
  <si>
    <t>производств. / предипл.практики</t>
  </si>
  <si>
    <t>0/0</t>
  </si>
  <si>
    <t>2/2</t>
  </si>
  <si>
    <t>3/2</t>
  </si>
  <si>
    <t>экзаменов</t>
  </si>
  <si>
    <t>диф. зачетов</t>
  </si>
  <si>
    <t>зачетов</t>
  </si>
  <si>
    <t>Курсовая работа</t>
  </si>
  <si>
    <r>
      <t xml:space="preserve">Утвержден        </t>
    </r>
    <r>
      <rPr>
        <sz val="12"/>
        <color indexed="8"/>
        <rFont val="Tahoma"/>
        <family val="2"/>
        <charset val="204"/>
      </rPr>
      <t xml:space="preserve"> </t>
    </r>
  </si>
  <si>
    <t>Основы безопасности и защиты Родины</t>
  </si>
  <si>
    <t xml:space="preserve">                                                                             Пояснительная записка
        Настоящий учебный план программы подготовки специалистов среднего звена в федеральном казенном профессиональном образовательном учреждении «Сиверский техникум-интернат бухгалтеров» Министерства труда и социальной защиты Российской Федерации  по специальности 46.02.01. Документационное обеспечение управления и архивоведение разработан на основе Федерального закона от 29.12.2012 № 273-ФЗ «Об образовании в Российской Федерации», приказа Минпросвещения РФ от 12.08.2022 г. № 732 «О внесении изменений в федеральный государственный образовательный стандарт среднего общего образования, утвержденный приказом Минобрнауки РФ от 17.05.2012 № 413», Минпросвещения России от 28.08.2020 № 442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образования» (зарегистрирован в Минюсте России 06.10.2020 № 60252), приказа Минпросвещения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 (Зарегистрирован 21.09.2022 № 70167), приказа Минпросвещения России от 23.11.2022 № 1014 «Об утверждении федеральной образовательной программы среднего общего образования» (Зарегистрировано в Минюсте России 22.12.2022 № 71763), приказа Минпросвещения России от 26.08.2022 г. № 778 «Об утверждении Федерального Государственного образовательного стандарта СПО по специальности 46.02.01 Документационное обеспечение управления и архивоведение». 
Нормативный срок освоения программы специалистов среднего звена по специальности 46.02.01 Документационное обеспечение управления и архивоведение при очной форме обучения на базе основного общего образования 2 года 10 месяцев.
Учебный год начинается 1 сентября и заканчивается согласно графику учебного процесса. Учебный год состоит из двух семестров. Продолжительность учебной недели - шестидневная. Общая продолжительность каникул составляет 24  недели.
При реализации компетентного подхода в образовательном процессе используются  активные формы проведения занятий с применением электронных образовательных ресурсов, деловых игр, индивидуальных и групповых проектов, анализа производственных ситуаций.
Текущий контроль знаний обучающихся проверяется при защите  практических работ, контрольных работ по темам МДК.
Объем обязательной учебной нагрузки составляет 36 часов в неделю, включая все виды аудиторной  и самостоятельной учебной работы по освоению основной профессиональной образовательной программы. Академический час устанавливается продолжительностью в 45 минут. Расписание занятий составляется с опорой на санитарно-гигиенические нормы.
      Образовательная программа включает:
 1. Общеобразовательный цикл; 
2. Социально-гуманитарный цикл; 
3. Общепрофессиональный цикл; 
4. Профессиональный цикл.                                                                                                                                                        
Общеобразовательный цикл. Общий объем академических часов на освоение общеобразовательного цикла определяется соответствующим федеральным государственным образовательным стандартом среднего профессионального образования (далее - ФГОС СПО) в рамках общего объема и с учетом установленного срока реализации ОП СПО, включая получение среднего общего образования. Указанный объем академических часов составляет 1476 часов, которые полностью соответствуют требованию ФГОС СОО об обязательной части СОО и обеспечивают выполнение требований к содержанию и результатам освоения базового уровня образовательной программы СОО, установленные ФГОС СОО и ФООП СОО. Общеобразовательный цикл ОП СПО содержит следующие обязательные общеобразовательные дисциплины: «Русский язык», «Литература», «История», «Обществознание», «География», «Иностранный язык»,  «Математика», «Информатика», «Физическая культура», «Основы безопасности и защиты Родины», «Физика», «Химия», «Биология», «Основы проектной деятельности», «Россия – моя история».</t>
  </si>
  <si>
    <t xml:space="preserve"> ФГОС предполагает выполнение обучающимися  индивидуального проекта 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иной), в связи,  с чем введен в дополнительный  предмет; «Основы проектной деятельности», целью которого является обучение студентов умению планировать и осуществлять проектную и исследовательскую деятельность.  Предмет нацелен на подтверждение усвоения практических навыков при выполнении индивидуального проекта (первый курс обучения), на реализацию ОК и ПК при выполнении курсовой работы (второй курс обучения), выпускной квалификационной работы (третий курс обучения). Индивидуальный проект выполняется в течение первого года обучения  в рамках учебного времени, отведенного на самостоятельную работу с учетом тематики проектов и способностей обучающихся.                                                                          
       Социально-гуманитарный цикл составляет 576 часов, включая изучение следующих дисциплин: «История России», «Иностранный язык в профессиональной деятельности», «Безопасность жизнедеятельности», «Физическая культура», «Основы финансовой грамотности», «Основы бережливого производства». Введена дисциплина «Экологические основы природопользования», целью которой является  изучение основных закономерностей рационального взаимодействия общества и природы.
     Общепрофессиональный цикл составляет 776 час и включает следующие дисциплины: «Компьютерная обработка документов», «Экономика организации», «Менеджмент», «Профессиональная этика и основы делового общения», «Правовые основы профессиональной деятельности», «Информационные и коммуникационные технологии», «Русский язык в профессиональной деятельности», «Государственная и муниципальная служба». Учитывая требования методических рекомендаций по разработке и реализации адаптированных образовательных программ среднего профессионального образования (Письмо Министерства образования и науки Российской Федерации от 22 апреля 2015 г. № 06-443) введены адаптационные учебные дисциплины ОП.09 Коммуникативный практикум, ОП.10  Социальная адаптация и основы социально-правовых знаний. Адаптационные дисциплины предоставляют возможность обучать инвалидов и лиц с ОВЗ, учитывая особенности их психофизического развития, индивидуальных возможностей и, при необходимости, обеспечивать коррекцию нарушений развития и социальную адаптацию. Профессиональный цикл составляет 916 часов и включает профессиональные модули: ПМ.01 «Организация документационного обеспечения управления и функционирования организации», ПМ.02 «Организация архивной и справочно-информационной работы по документам организации», ПМ.03 «Выполнение работ по профессии рабочего должности служащего 21299, Делопроизводитель» Промежуточная аттестация проводится в форме зачетов, дифференцированных зачетов и экзаменов, а так же в виде комплексных дифференцированных зачетов. На первом курсе промежуточная аттестация (в том числе экзамены) проводится за счет объема времени, отведенного на изучения дисциплины. По завершению освоения профессиональных модулей проводятся экзамены и квалификационные экзамены, направленные на проверку сформированности компетенций и готовности выпускника к выполнению видов профессиональной деятельности. 
 Практика является обязательным разделом ППССЗ, отражена в учебном плане. Практика представляет собой вид учебных занятий, обеспечивающих практикоориентированную подготовку обучающихся. При реализации ППССЗ по специальности 46.02.01 Документационное обеспечение управления и архивоведение учебная практика и производственная практика (по профилю специальности) реализуется при освоении обучающимися профессиональных компетенций в рамках профессиональных модулей: ПМ.01. - Осуществление организационного и документационного обеспечения деятельности организации, в количестве 474 часа. Учебная практика по данному модулю составляет 72 часа, производственная практика – 72 часа. ПМ.02. – Организация архивной работы по документам организаций различных форм деятельности, в количестве 290 часов. Учебная практика по данному модулю составляет 36 часов и производственная практика - 36 часов. ПМ.03. – Выполнение работ по профессии рабочего, должности служащего 21299 Делопроизводитель, в количестве 152 часа. Учебная практика по данному модулю составляет 72 часа,  производственная практика- 36 часов. 
                              </t>
  </si>
  <si>
    <t>Государственная итоговая аттестация в двух формах:
Защита дипломной работы (проекта) 
Демонстрационный экзамен</t>
  </si>
  <si>
    <t xml:space="preserve">При освоении профессиональных модулей в последнем семестре изучения формой промежуточной аттестации по модулю является экзамен (квалификационный), который является формой итоговой аттестации по профессиональному модулю, проверкой сформированности компетенций и готовности к выполнению вида профессиональной деятельности. Итогом проверки является однозначное решение: «вид профессиональной деятельности   освоен / не освоен».
Учебная практика и производственная практика (по профилю специальности) проводится в рамках профессиональных модулей рассредоточено или концентрированно.                                                                                                                                                                                                                                                                                                                                                             Производственная практика по профилю специальности реализуется по каждому из видов профессиональной  деятельности, предусмотренных ФГОС  СПО ППССЗ  по специальности. Производственная практика (преддипломная) проводится концентрированно в количестве 144 часа. Производственная практика проводится на основании заключенных договоров с предприятиями различных форм собственности.
 В период прохождения производственной практики студенты осваивают рабочую профессию «Делопроизводитель » в соответствии с программой ПМ.03 (Выполнение работ по профессии делопроизводитель).
Государственная итоговая аттестация проводится в форме защиты дипломной работы (проекта) и демонстрационного экзамена.
Материально-техническое и учебно-методическое обеспечение реализации образовательной программы: учебные аудитории, лаборатории, оснащенные оборудованием, техническими средствами обучения при проведении занятий всех видов, предусмотренных образовательной программой, в том числе групповых и индивидуальных консультаций, а также проведения текущего контроля, промежуточной и государственной итоговой аттестации, организации самостоятельной и воспитательной работы.
Заместитель директора по УВР                                       Н.В. Руданец
                 </t>
  </si>
  <si>
    <t>Подготовка дипломной работы, к демонстрационному экзамену</t>
  </si>
  <si>
    <t>Защита дипломной работы, демонстрационный экзамен</t>
  </si>
  <si>
    <t>Управление персоналом</t>
  </si>
  <si>
    <t>ПМ.01 Э</t>
  </si>
  <si>
    <t>Экзамен по модулю</t>
  </si>
  <si>
    <t>ПМ.02 Э</t>
  </si>
  <si>
    <t>ПП.03</t>
  </si>
  <si>
    <t>ПМ.03 Э</t>
  </si>
  <si>
    <t xml:space="preserve">5 сем.
17
нед
</t>
  </si>
  <si>
    <t xml:space="preserve">6 сем.
8
нед.
</t>
  </si>
  <si>
    <t>от 29 августа 2025 г.</t>
  </si>
  <si>
    <t>2025 г.</t>
  </si>
  <si>
    <t>год начала подготовки по УП  2025 г.</t>
  </si>
  <si>
    <t>№98 от 29.08.2025 г.</t>
  </si>
  <si>
    <t>Освоение видов работ по одной или нескольким профессиям рабочих, должностям служащих (21299 Делопроизводитель)</t>
  </si>
</sst>
</file>

<file path=xl/styles.xml><?xml version="1.0" encoding="utf-8"?>
<styleSheet xmlns="http://schemas.openxmlformats.org/spreadsheetml/2006/main">
  <numFmts count="3">
    <numFmt numFmtId="164" formatCode="d/m"/>
    <numFmt numFmtId="165" formatCode="#\ ?/?"/>
    <numFmt numFmtId="166" formatCode="d\-m"/>
  </numFmts>
  <fonts count="44">
    <font>
      <sz val="10"/>
      <color rgb="FF000000"/>
      <name val="Arial"/>
      <charset val="134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&quot;Times New Roman&quot;"/>
      <charset val="13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&quot;Times New Roman&quot;"/>
      <charset val="134"/>
    </font>
    <font>
      <b/>
      <sz val="14"/>
      <color rgb="FF000000"/>
      <name val="&quot;Times New Roman&quot;"/>
      <charset val="134"/>
    </font>
    <font>
      <sz val="10"/>
      <color theme="1"/>
      <name val="Arial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u/>
      <sz val="12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u/>
      <sz val="10"/>
      <color rgb="FF000000"/>
      <name val="Cambria"/>
      <family val="1"/>
      <charset val="204"/>
    </font>
    <font>
      <sz val="12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9" fillId="0" borderId="0"/>
  </cellStyleXfs>
  <cellXfs count="195">
    <xf numFmtId="0" fontId="0" fillId="0" borderId="0" xfId="0" applyFont="1" applyAlignment="1"/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3" xfId="0" applyFont="1" applyBorder="1" applyAlignment="1">
      <alignment vertical="top"/>
    </xf>
    <xf numFmtId="0" fontId="5" fillId="0" borderId="11" xfId="0" applyFont="1" applyBorder="1" applyAlignment="1"/>
    <xf numFmtId="0" fontId="5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5" fillId="0" borderId="10" xfId="0" applyFont="1" applyBorder="1" applyAlignment="1"/>
    <xf numFmtId="164" fontId="5" fillId="0" borderId="10" xfId="0" applyNumberFormat="1" applyFont="1" applyBorder="1" applyAlignment="1">
      <alignment vertical="top"/>
    </xf>
    <xf numFmtId="0" fontId="6" fillId="0" borderId="10" xfId="0" applyFont="1" applyBorder="1" applyAlignment="1"/>
    <xf numFmtId="0" fontId="2" fillId="0" borderId="11" xfId="0" applyFont="1" applyBorder="1"/>
    <xf numFmtId="0" fontId="2" fillId="0" borderId="11" xfId="0" applyFont="1" applyBorder="1" applyAlignme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0" borderId="10" xfId="0" applyFont="1" applyBorder="1" applyAlignment="1"/>
    <xf numFmtId="0" fontId="2" fillId="0" borderId="12" xfId="0" applyFont="1" applyBorder="1"/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5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/>
    <xf numFmtId="0" fontId="7" fillId="0" borderId="19" xfId="0" applyFont="1" applyBorder="1" applyAlignment="1">
      <alignment wrapText="1"/>
    </xf>
    <xf numFmtId="0" fontId="9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wrapText="1"/>
    </xf>
    <xf numFmtId="0" fontId="9" fillId="0" borderId="20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2" fillId="0" borderId="12" xfId="0" applyFont="1" applyBorder="1" applyAlignment="1"/>
    <xf numFmtId="0" fontId="0" fillId="0" borderId="4" xfId="0" applyFont="1" applyBorder="1" applyAlignment="1"/>
    <xf numFmtId="0" fontId="3" fillId="0" borderId="18" xfId="0" applyFont="1" applyBorder="1"/>
    <xf numFmtId="0" fontId="2" fillId="0" borderId="12" xfId="0" applyFont="1" applyBorder="1" applyAlignment="1">
      <alignment textRotation="90"/>
    </xf>
    <xf numFmtId="0" fontId="2" fillId="0" borderId="11" xfId="0" applyFont="1" applyBorder="1" applyAlignment="1">
      <alignment textRotation="90"/>
    </xf>
    <xf numFmtId="0" fontId="2" fillId="0" borderId="12" xfId="0" applyFont="1" applyBorder="1" applyAlignment="1">
      <alignment wrapText="1"/>
    </xf>
    <xf numFmtId="0" fontId="10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top"/>
    </xf>
    <xf numFmtId="0" fontId="5" fillId="0" borderId="13" xfId="0" applyFont="1" applyBorder="1" applyAlignment="1"/>
    <xf numFmtId="0" fontId="5" fillId="0" borderId="13" xfId="0" applyFont="1" applyBorder="1" applyAlignment="1">
      <alignment vertical="top"/>
    </xf>
    <xf numFmtId="0" fontId="5" fillId="0" borderId="13" xfId="0" applyFont="1" applyBorder="1"/>
    <xf numFmtId="0" fontId="7" fillId="0" borderId="15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wrapText="1"/>
    </xf>
    <xf numFmtId="0" fontId="7" fillId="0" borderId="20" xfId="0" applyFont="1" applyBorder="1" applyAlignment="1">
      <alignment horizontal="center" vertical="top" wrapText="1"/>
    </xf>
    <xf numFmtId="0" fontId="2" fillId="0" borderId="28" xfId="0" applyFont="1" applyBorder="1" applyAlignment="1">
      <alignment wrapText="1"/>
    </xf>
    <xf numFmtId="0" fontId="4" fillId="0" borderId="10" xfId="0" applyFont="1" applyBorder="1" applyAlignment="1"/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2" fillId="0" borderId="10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15" fillId="0" borderId="11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49" fontId="15" fillId="0" borderId="11" xfId="0" applyNumberFormat="1" applyFont="1" applyBorder="1" applyAlignment="1">
      <alignment horizontal="center"/>
    </xf>
    <xf numFmtId="0" fontId="1" fillId="0" borderId="0" xfId="0" applyFont="1" applyAlignment="1"/>
    <xf numFmtId="0" fontId="16" fillId="3" borderId="0" xfId="0" applyFont="1" applyFill="1" applyAlignment="1">
      <alignment horizontal="left"/>
    </xf>
    <xf numFmtId="0" fontId="11" fillId="0" borderId="0" xfId="0" applyFont="1" applyAlignment="1"/>
    <xf numFmtId="0" fontId="11" fillId="3" borderId="0" xfId="0" applyFont="1" applyFill="1" applyAlignment="1">
      <alignment horizontal="left"/>
    </xf>
    <xf numFmtId="0" fontId="14" fillId="3" borderId="8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9" fillId="0" borderId="19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5" fillId="3" borderId="1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9" fillId="0" borderId="0" xfId="1"/>
    <xf numFmtId="0" fontId="20" fillId="0" borderId="0" xfId="1" applyFont="1" applyAlignment="1">
      <alignment horizontal="center"/>
    </xf>
    <xf numFmtId="0" fontId="21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top" wrapText="1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49" fontId="22" fillId="0" borderId="19" xfId="1" applyNumberFormat="1" applyFont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23" fillId="0" borderId="0" xfId="0" applyFont="1" applyAlignme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25" fillId="0" borderId="0" xfId="0" applyFont="1" applyAlignment="1"/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9" fillId="0" borderId="0" xfId="0" applyFont="1" applyAlignment="1"/>
    <xf numFmtId="0" fontId="29" fillId="0" borderId="0" xfId="0" applyFont="1" applyAlignment="1"/>
    <xf numFmtId="0" fontId="35" fillId="0" borderId="0" xfId="0" applyFont="1" applyAlignment="1"/>
    <xf numFmtId="0" fontId="35" fillId="0" borderId="0" xfId="0" applyFont="1" applyAlignment="1">
      <alignment horizontal="left"/>
    </xf>
    <xf numFmtId="0" fontId="36" fillId="0" borderId="0" xfId="0" applyFont="1" applyAlignment="1"/>
    <xf numFmtId="0" fontId="37" fillId="0" borderId="0" xfId="0" applyFont="1" applyAlignment="1"/>
    <xf numFmtId="0" fontId="38" fillId="0" borderId="0" xfId="1" applyFont="1"/>
    <xf numFmtId="0" fontId="38" fillId="0" borderId="0" xfId="1" applyFont="1" applyAlignment="1">
      <alignment horizontal="center"/>
    </xf>
    <xf numFmtId="0" fontId="38" fillId="0" borderId="0" xfId="1" applyFont="1" applyAlignment="1" applyProtection="1">
      <alignment horizontal="center" vertical="center"/>
      <protection locked="0"/>
    </xf>
    <xf numFmtId="0" fontId="39" fillId="0" borderId="0" xfId="1" applyFont="1"/>
    <xf numFmtId="0" fontId="36" fillId="0" borderId="0" xfId="1" applyFont="1"/>
    <xf numFmtId="0" fontId="38" fillId="0" borderId="0" xfId="1" applyFont="1" applyAlignment="1" applyProtection="1">
      <alignment horizontal="right" vertical="center"/>
      <protection locked="0"/>
    </xf>
    <xf numFmtId="0" fontId="40" fillId="0" borderId="10" xfId="0" applyFont="1" applyBorder="1" applyAlignment="1">
      <alignment wrapText="1"/>
    </xf>
    <xf numFmtId="0" fontId="41" fillId="0" borderId="1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/>
    <xf numFmtId="0" fontId="5" fillId="4" borderId="13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1" xfId="0" applyFont="1" applyBorder="1" applyAlignment="1">
      <alignment textRotation="90"/>
    </xf>
    <xf numFmtId="0" fontId="3" fillId="0" borderId="11" xfId="0" applyFont="1" applyBorder="1"/>
    <xf numFmtId="166" fontId="2" fillId="0" borderId="1" xfId="0" applyNumberFormat="1" applyFont="1" applyBorder="1" applyAlignment="1">
      <alignment textRotation="90"/>
    </xf>
    <xf numFmtId="0" fontId="3" fillId="0" borderId="7" xfId="0" applyFont="1" applyBorder="1"/>
    <xf numFmtId="0" fontId="2" fillId="0" borderId="5" xfId="0" applyFont="1" applyBorder="1" applyAlignment="1"/>
    <xf numFmtId="0" fontId="3" fillId="0" borderId="6" xfId="0" applyFont="1" applyBorder="1"/>
    <xf numFmtId="0" fontId="3" fillId="0" borderId="13" xfId="0" applyFont="1" applyBorder="1"/>
    <xf numFmtId="0" fontId="19" fillId="0" borderId="30" xfId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9" fillId="0" borderId="30" xfId="1" applyFont="1" applyBorder="1" applyAlignment="1" applyProtection="1">
      <alignment horizontal="center" vertical="top" wrapText="1"/>
      <protection locked="0"/>
    </xf>
    <xf numFmtId="0" fontId="19" fillId="0" borderId="0" xfId="1" applyFont="1" applyAlignment="1" applyProtection="1">
      <alignment horizontal="center" vertical="top" wrapText="1"/>
      <protection locked="0"/>
    </xf>
    <xf numFmtId="0" fontId="19" fillId="0" borderId="0" xfId="1" applyFont="1" applyAlignment="1" applyProtection="1">
      <alignment horizontal="left" vertical="top" wrapText="1"/>
      <protection locked="0"/>
    </xf>
    <xf numFmtId="0" fontId="18" fillId="0" borderId="0" xfId="1" applyFont="1" applyAlignment="1" applyProtection="1">
      <alignment horizontal="left" vertical="top"/>
      <protection locked="0"/>
    </xf>
    <xf numFmtId="0" fontId="19" fillId="0" borderId="30" xfId="1" applyFont="1" applyBorder="1" applyAlignment="1" applyProtection="1">
      <alignment horizontal="left" vertical="top" wrapText="1"/>
      <protection locked="0"/>
    </xf>
    <xf numFmtId="0" fontId="19" fillId="0" borderId="0" xfId="1" applyFont="1" applyBorder="1" applyAlignment="1" applyProtection="1">
      <alignment horizontal="center" vertical="top" wrapText="1"/>
      <protection locked="0"/>
    </xf>
    <xf numFmtId="0" fontId="38" fillId="0" borderId="0" xfId="1" applyFont="1" applyAlignment="1">
      <alignment horizontal="center"/>
    </xf>
    <xf numFmtId="0" fontId="2" fillId="0" borderId="1" xfId="0" applyFont="1" applyBorder="1" applyAlignment="1">
      <alignment vertical="top" textRotation="90" wrapText="1"/>
    </xf>
    <xf numFmtId="0" fontId="2" fillId="0" borderId="1" xfId="0" applyFont="1" applyBorder="1" applyAlignment="1">
      <alignment textRotation="90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2" fillId="0" borderId="6" xfId="0" applyFont="1" applyBorder="1"/>
    <xf numFmtId="0" fontId="12" fillId="0" borderId="13" xfId="0" applyFont="1" applyBorder="1"/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0" borderId="1" xfId="0" applyFont="1" applyBorder="1" applyAlignment="1"/>
    <xf numFmtId="0" fontId="12" fillId="0" borderId="7" xfId="0" applyFont="1" applyBorder="1"/>
    <xf numFmtId="0" fontId="12" fillId="0" borderId="11" xfId="0" applyFont="1" applyBorder="1"/>
    <xf numFmtId="0" fontId="2" fillId="0" borderId="2" xfId="0" applyFont="1" applyBorder="1" applyAlignment="1">
      <alignment vertical="top" wrapText="1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0" fillId="0" borderId="2" xfId="0" applyFont="1" applyBorder="1" applyAlignment="1">
      <alignment wrapText="1"/>
    </xf>
    <xf numFmtId="0" fontId="12" fillId="0" borderId="3" xfId="0" applyFont="1" applyBorder="1"/>
    <xf numFmtId="0" fontId="12" fillId="0" borderId="4" xfId="0" applyFont="1" applyBorder="1"/>
    <xf numFmtId="0" fontId="12" fillId="0" borderId="29" xfId="0" applyFont="1" applyBorder="1"/>
    <xf numFmtId="0" fontId="7" fillId="0" borderId="0" xfId="0" applyFont="1" applyAlignment="1"/>
    <xf numFmtId="0" fontId="12" fillId="0" borderId="18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0" fillId="0" borderId="6" xfId="0" applyFont="1" applyBorder="1" applyAlignment="1"/>
    <xf numFmtId="0" fontId="0" fillId="0" borderId="13" xfId="0" applyFont="1" applyBorder="1" applyAlignment="1"/>
    <xf numFmtId="0" fontId="3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workbookViewId="0">
      <selection activeCell="Z10" sqref="Z10"/>
    </sheetView>
  </sheetViews>
  <sheetFormatPr defaultColWidth="9" defaultRowHeight="12.75"/>
  <cols>
    <col min="15" max="15" width="9.140625" customWidth="1"/>
    <col min="16" max="16" width="3.85546875" customWidth="1"/>
    <col min="17" max="17" width="9.140625" hidden="1" customWidth="1"/>
    <col min="18" max="18" width="5" hidden="1" customWidth="1"/>
    <col min="19" max="19" width="7.85546875" hidden="1" customWidth="1"/>
    <col min="20" max="20" width="9.140625" hidden="1" customWidth="1"/>
    <col min="21" max="21" width="0.28515625" hidden="1" customWidth="1"/>
    <col min="22" max="25" width="9.140625" hidden="1" customWidth="1"/>
  </cols>
  <sheetData>
    <row r="1" spans="1:27" ht="18.75">
      <c r="A1" s="115" t="s">
        <v>0</v>
      </c>
      <c r="B1" s="115"/>
      <c r="H1" s="115" t="s">
        <v>1</v>
      </c>
      <c r="I1" s="115"/>
      <c r="J1" s="115"/>
      <c r="K1" s="115"/>
      <c r="L1" s="115"/>
      <c r="M1" s="115"/>
    </row>
    <row r="2" spans="1:27" ht="18.75">
      <c r="A2" s="115" t="s">
        <v>2</v>
      </c>
      <c r="B2" s="115"/>
      <c r="G2" s="93"/>
      <c r="H2" s="115" t="s">
        <v>3</v>
      </c>
      <c r="I2" s="115" t="s">
        <v>4</v>
      </c>
      <c r="J2" s="115"/>
      <c r="K2" s="115"/>
      <c r="L2" s="115"/>
      <c r="M2" s="115"/>
      <c r="N2" s="127">
        <v>98</v>
      </c>
    </row>
    <row r="3" spans="1:27" ht="18.75">
      <c r="A3" s="115" t="s">
        <v>5</v>
      </c>
      <c r="B3" s="115"/>
      <c r="C3" s="129"/>
      <c r="D3" s="129"/>
      <c r="E3" s="129"/>
      <c r="F3" s="128" t="s">
        <v>273</v>
      </c>
      <c r="H3" s="126" t="s">
        <v>272</v>
      </c>
      <c r="I3" s="115"/>
      <c r="J3" s="115"/>
      <c r="K3" s="115"/>
      <c r="L3" s="115"/>
      <c r="M3" s="115"/>
      <c r="U3" s="93"/>
      <c r="X3" s="93"/>
      <c r="AA3" s="93"/>
    </row>
    <row r="4" spans="1:27">
      <c r="A4" s="116"/>
    </row>
    <row r="5" spans="1:27">
      <c r="A5" s="116"/>
    </row>
    <row r="6" spans="1:27" ht="18.75">
      <c r="A6" s="117"/>
    </row>
    <row r="7" spans="1:27" ht="20.25">
      <c r="A7" s="117"/>
      <c r="H7" s="118" t="s">
        <v>6</v>
      </c>
    </row>
    <row r="8" spans="1:27" ht="20.25">
      <c r="A8" s="119"/>
      <c r="H8" s="118" t="s">
        <v>7</v>
      </c>
    </row>
    <row r="9" spans="1:27" ht="18.75">
      <c r="A9" s="120"/>
      <c r="H9" s="117"/>
    </row>
    <row r="10" spans="1:27" ht="15.75">
      <c r="A10" s="95"/>
      <c r="H10" s="121" t="s">
        <v>8</v>
      </c>
    </row>
    <row r="11" spans="1:27" ht="18.75">
      <c r="A11" s="95"/>
      <c r="H11" s="122" t="s">
        <v>9</v>
      </c>
    </row>
    <row r="12" spans="1:27" ht="18.75">
      <c r="A12" s="95"/>
      <c r="H12" s="123" t="s">
        <v>10</v>
      </c>
    </row>
    <row r="13" spans="1:27" ht="15.75">
      <c r="A13" s="95"/>
      <c r="H13" s="116" t="s">
        <v>11</v>
      </c>
    </row>
    <row r="14" spans="1:27" ht="15.75">
      <c r="A14" s="95"/>
      <c r="H14" s="116"/>
    </row>
    <row r="15" spans="1:27" ht="18.75">
      <c r="A15" s="120"/>
      <c r="H15" s="117" t="s">
        <v>12</v>
      </c>
    </row>
    <row r="16" spans="1:27">
      <c r="A16" s="124"/>
    </row>
    <row r="17" spans="1:14" ht="18.75">
      <c r="A17" s="119" t="s">
        <v>13</v>
      </c>
    </row>
    <row r="18" spans="1:14">
      <c r="A18" s="120" t="s">
        <v>14</v>
      </c>
    </row>
    <row r="19" spans="1:14" ht="15.75">
      <c r="A19" s="95" t="s">
        <v>15</v>
      </c>
    </row>
    <row r="20" spans="1:14" ht="15.75">
      <c r="A20" s="95" t="s">
        <v>16</v>
      </c>
    </row>
    <row r="21" spans="1:14" ht="15.75">
      <c r="A21" s="95" t="s">
        <v>17</v>
      </c>
    </row>
    <row r="22" spans="1:14" ht="15.75">
      <c r="A22" s="95" t="s">
        <v>18</v>
      </c>
      <c r="E22" s="125"/>
      <c r="F22" s="125"/>
      <c r="G22" s="125"/>
      <c r="H22" s="125"/>
      <c r="I22" s="125" t="s">
        <v>19</v>
      </c>
      <c r="J22" s="143" t="s">
        <v>274</v>
      </c>
      <c r="K22" s="144"/>
      <c r="L22" s="144"/>
      <c r="M22" s="144"/>
      <c r="N22" s="144"/>
    </row>
    <row r="23" spans="1:14" ht="15.75">
      <c r="A23" s="95" t="s">
        <v>20</v>
      </c>
      <c r="H23" s="125" t="s">
        <v>21</v>
      </c>
      <c r="I23" s="125"/>
      <c r="J23" s="125"/>
    </row>
    <row r="24" spans="1:14">
      <c r="A24" s="120" t="s">
        <v>22</v>
      </c>
    </row>
    <row r="25" spans="1:14">
      <c r="A25" s="124" t="s">
        <v>23</v>
      </c>
      <c r="D25" s="93" t="s">
        <v>24</v>
      </c>
      <c r="G25" s="93" t="s">
        <v>25</v>
      </c>
    </row>
  </sheetData>
  <mergeCells count="1">
    <mergeCell ref="J22:N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V21"/>
  <sheetViews>
    <sheetView workbookViewId="0">
      <selection sqref="A1:BB22"/>
    </sheetView>
  </sheetViews>
  <sheetFormatPr defaultColWidth="12.5703125" defaultRowHeight="15.75" customHeight="1"/>
  <cols>
    <col min="1" max="1" width="4.42578125" customWidth="1"/>
    <col min="2" max="14" width="3.42578125" customWidth="1"/>
    <col min="15" max="18" width="2.85546875" customWidth="1"/>
    <col min="19" max="23" width="3.140625" customWidth="1"/>
    <col min="24" max="27" width="3.28515625" customWidth="1"/>
    <col min="28" max="43" width="3" customWidth="1"/>
    <col min="44" max="44" width="3.42578125" customWidth="1"/>
    <col min="45" max="52" width="3" customWidth="1"/>
    <col min="53" max="53" width="3.28515625" customWidth="1"/>
    <col min="54" max="54" width="4.42578125" customWidth="1"/>
  </cols>
  <sheetData>
    <row r="1" spans="1:74" ht="15.75" customHeight="1">
      <c r="AC1" s="107"/>
      <c r="AD1" s="133"/>
      <c r="AE1" s="133"/>
      <c r="AF1" s="133"/>
      <c r="AG1" s="133"/>
      <c r="AH1" s="133"/>
      <c r="AI1" s="133"/>
      <c r="AJ1" s="133"/>
      <c r="AK1" s="133"/>
      <c r="AL1" s="133"/>
      <c r="AM1" s="134" t="s">
        <v>256</v>
      </c>
      <c r="AN1" s="133"/>
      <c r="AO1" s="133"/>
      <c r="AP1" s="133"/>
    </row>
    <row r="2" spans="1:74" ht="15.75" customHeight="1">
      <c r="AC2" s="108"/>
      <c r="AD2" s="130"/>
      <c r="AE2" s="130"/>
      <c r="AF2" s="132"/>
      <c r="AG2" s="132"/>
      <c r="AH2" s="131"/>
      <c r="AI2" s="131"/>
      <c r="AJ2" s="131" t="s">
        <v>26</v>
      </c>
      <c r="AK2" s="132"/>
      <c r="AL2" s="135"/>
      <c r="AM2" s="135"/>
      <c r="AN2" s="133"/>
      <c r="AO2" s="130"/>
      <c r="AP2" s="133"/>
    </row>
    <row r="3" spans="1:74" ht="15.75" customHeight="1">
      <c r="AE3" s="160" t="s">
        <v>275</v>
      </c>
      <c r="AF3" s="160"/>
      <c r="AG3" s="160"/>
      <c r="AH3" s="160"/>
      <c r="AI3" s="160"/>
      <c r="AJ3" s="160"/>
      <c r="AK3" s="160"/>
      <c r="AL3" s="160"/>
      <c r="AM3" s="160"/>
      <c r="AN3" s="109"/>
      <c r="AO3" s="109"/>
      <c r="AP3" s="111"/>
    </row>
    <row r="5" spans="1:74" ht="15.75" customHeight="1">
      <c r="B5" s="93"/>
      <c r="F5" s="94" t="s">
        <v>27</v>
      </c>
    </row>
    <row r="6" spans="1:74" ht="15.75" customHeight="1">
      <c r="B6" s="93"/>
      <c r="F6" s="94"/>
    </row>
    <row r="7" spans="1:74" ht="15.75" customHeight="1">
      <c r="B7" s="93"/>
      <c r="C7" s="95"/>
      <c r="D7" s="95" t="s">
        <v>28</v>
      </c>
      <c r="E7" s="95"/>
      <c r="F7" s="96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9" spans="1:74" ht="12.75">
      <c r="A9" s="145" t="s">
        <v>29</v>
      </c>
      <c r="B9" s="149" t="s">
        <v>30</v>
      </c>
      <c r="C9" s="150"/>
      <c r="D9" s="150"/>
      <c r="E9" s="151"/>
      <c r="F9" s="149" t="s">
        <v>31</v>
      </c>
      <c r="G9" s="150"/>
      <c r="H9" s="150"/>
      <c r="I9" s="151"/>
      <c r="J9" s="147">
        <v>44984</v>
      </c>
      <c r="K9" s="149" t="s">
        <v>32</v>
      </c>
      <c r="L9" s="150"/>
      <c r="M9" s="151"/>
      <c r="N9" s="145" t="s">
        <v>33</v>
      </c>
      <c r="O9" s="149" t="s">
        <v>34</v>
      </c>
      <c r="P9" s="150"/>
      <c r="Q9" s="150"/>
      <c r="R9" s="151"/>
      <c r="S9" s="149" t="s">
        <v>35</v>
      </c>
      <c r="T9" s="150"/>
      <c r="U9" s="150"/>
      <c r="V9" s="151"/>
      <c r="W9" s="147">
        <v>44952</v>
      </c>
      <c r="X9" s="149" t="s">
        <v>36</v>
      </c>
      <c r="Y9" s="150"/>
      <c r="Z9" s="151"/>
      <c r="AA9" s="147">
        <v>44949</v>
      </c>
      <c r="AB9" s="149" t="s">
        <v>37</v>
      </c>
      <c r="AC9" s="150"/>
      <c r="AD9" s="151"/>
      <c r="AE9" s="145" t="s">
        <v>38</v>
      </c>
      <c r="AF9" s="149" t="s">
        <v>39</v>
      </c>
      <c r="AG9" s="150"/>
      <c r="AH9" s="150"/>
      <c r="AI9" s="151"/>
      <c r="AJ9" s="147">
        <v>45012</v>
      </c>
      <c r="AK9" s="149" t="s">
        <v>40</v>
      </c>
      <c r="AL9" s="150"/>
      <c r="AM9" s="151"/>
      <c r="AN9" s="145" t="s">
        <v>41</v>
      </c>
      <c r="AO9" s="149" t="s">
        <v>42</v>
      </c>
      <c r="AP9" s="150"/>
      <c r="AQ9" s="151"/>
      <c r="AR9" s="145" t="s">
        <v>43</v>
      </c>
      <c r="AS9" s="149" t="s">
        <v>44</v>
      </c>
      <c r="AT9" s="150"/>
      <c r="AU9" s="150"/>
      <c r="AV9" s="151"/>
      <c r="AW9" s="147">
        <v>44984</v>
      </c>
      <c r="AX9" s="149" t="s">
        <v>45</v>
      </c>
      <c r="AY9" s="150"/>
      <c r="AZ9" s="150"/>
      <c r="BA9" s="151"/>
      <c r="BB9" s="2"/>
    </row>
    <row r="10" spans="1:74" ht="12.75">
      <c r="A10" s="148"/>
      <c r="B10" s="147">
        <v>45108</v>
      </c>
      <c r="C10" s="145" t="s">
        <v>46</v>
      </c>
      <c r="D10" s="145" t="s">
        <v>47</v>
      </c>
      <c r="E10" s="145" t="s">
        <v>43</v>
      </c>
      <c r="F10" s="147">
        <v>45075</v>
      </c>
      <c r="G10" s="147">
        <v>45266</v>
      </c>
      <c r="H10" s="145" t="s">
        <v>48</v>
      </c>
      <c r="I10" s="145" t="s">
        <v>49</v>
      </c>
      <c r="J10" s="148"/>
      <c r="K10" s="147">
        <v>45172</v>
      </c>
      <c r="L10" s="145" t="s">
        <v>50</v>
      </c>
      <c r="M10" s="145" t="s">
        <v>51</v>
      </c>
      <c r="N10" s="148"/>
      <c r="O10" s="147">
        <v>45108</v>
      </c>
      <c r="P10" s="145" t="s">
        <v>52</v>
      </c>
      <c r="Q10" s="145" t="s">
        <v>47</v>
      </c>
      <c r="R10" s="145" t="s">
        <v>43</v>
      </c>
      <c r="S10" s="147">
        <v>45045</v>
      </c>
      <c r="T10" s="147">
        <v>45235</v>
      </c>
      <c r="U10" s="145" t="s">
        <v>53</v>
      </c>
      <c r="V10" s="145" t="s">
        <v>54</v>
      </c>
      <c r="W10" s="148"/>
      <c r="X10" s="147">
        <v>45140</v>
      </c>
      <c r="Y10" s="145" t="s">
        <v>55</v>
      </c>
      <c r="Z10" s="145" t="s">
        <v>56</v>
      </c>
      <c r="AA10" s="148"/>
      <c r="AB10" s="147">
        <v>45140</v>
      </c>
      <c r="AC10" s="145" t="s">
        <v>55</v>
      </c>
      <c r="AD10" s="145" t="s">
        <v>56</v>
      </c>
      <c r="AE10" s="148"/>
      <c r="AF10" s="147">
        <v>45076</v>
      </c>
      <c r="AG10" s="147">
        <v>45266</v>
      </c>
      <c r="AH10" s="145" t="s">
        <v>48</v>
      </c>
      <c r="AI10" s="145" t="s">
        <v>49</v>
      </c>
      <c r="AJ10" s="148"/>
      <c r="AK10" s="147">
        <v>45203</v>
      </c>
      <c r="AL10" s="145" t="s">
        <v>57</v>
      </c>
      <c r="AM10" s="145" t="s">
        <v>58</v>
      </c>
      <c r="AN10" s="148"/>
      <c r="AO10" s="147">
        <v>45108</v>
      </c>
      <c r="AP10" s="145" t="s">
        <v>46</v>
      </c>
      <c r="AQ10" s="145" t="s">
        <v>47</v>
      </c>
      <c r="AR10" s="148"/>
      <c r="AS10" s="147">
        <v>45075</v>
      </c>
      <c r="AT10" s="147">
        <v>45266</v>
      </c>
      <c r="AU10" s="145" t="s">
        <v>48</v>
      </c>
      <c r="AV10" s="145" t="s">
        <v>49</v>
      </c>
      <c r="AW10" s="148"/>
      <c r="AX10" s="147">
        <v>45172</v>
      </c>
      <c r="AY10" s="145" t="s">
        <v>50</v>
      </c>
      <c r="AZ10" s="145" t="s">
        <v>51</v>
      </c>
      <c r="BA10" s="145" t="s">
        <v>59</v>
      </c>
      <c r="BB10" s="2"/>
    </row>
    <row r="11" spans="1:74" ht="32.25" customHeight="1">
      <c r="A11" s="148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2"/>
    </row>
    <row r="12" spans="1:74" ht="12.75">
      <c r="A12" s="146"/>
      <c r="B12" s="97">
        <v>1</v>
      </c>
      <c r="C12" s="97">
        <v>2</v>
      </c>
      <c r="D12" s="97">
        <v>3</v>
      </c>
      <c r="E12" s="97">
        <v>4</v>
      </c>
      <c r="F12" s="97">
        <v>5</v>
      </c>
      <c r="G12" s="97">
        <v>6</v>
      </c>
      <c r="H12" s="97">
        <v>7</v>
      </c>
      <c r="I12" s="97">
        <v>8</v>
      </c>
      <c r="J12" s="97">
        <v>9</v>
      </c>
      <c r="K12" s="97">
        <v>10</v>
      </c>
      <c r="L12" s="97">
        <v>11</v>
      </c>
      <c r="M12" s="97">
        <v>12</v>
      </c>
      <c r="N12" s="97">
        <v>13</v>
      </c>
      <c r="O12" s="97">
        <v>14</v>
      </c>
      <c r="P12" s="97">
        <v>15</v>
      </c>
      <c r="Q12" s="97">
        <v>16</v>
      </c>
      <c r="R12" s="97">
        <v>17</v>
      </c>
      <c r="S12" s="97">
        <v>18</v>
      </c>
      <c r="T12" s="97">
        <v>19</v>
      </c>
      <c r="U12" s="97">
        <v>20</v>
      </c>
      <c r="V12" s="97">
        <v>21</v>
      </c>
      <c r="W12" s="97">
        <v>22</v>
      </c>
      <c r="X12" s="97">
        <v>23</v>
      </c>
      <c r="Y12" s="97">
        <v>24</v>
      </c>
      <c r="Z12" s="97">
        <v>25</v>
      </c>
      <c r="AA12" s="97">
        <v>26</v>
      </c>
      <c r="AB12" s="97">
        <v>27</v>
      </c>
      <c r="AC12" s="97">
        <v>28</v>
      </c>
      <c r="AD12" s="97">
        <v>29</v>
      </c>
      <c r="AE12" s="97">
        <v>30</v>
      </c>
      <c r="AF12" s="97">
        <v>31</v>
      </c>
      <c r="AG12" s="97">
        <v>32</v>
      </c>
      <c r="AH12" s="97">
        <v>33</v>
      </c>
      <c r="AI12" s="97">
        <v>34</v>
      </c>
      <c r="AJ12" s="97">
        <v>35</v>
      </c>
      <c r="AK12" s="97">
        <v>36</v>
      </c>
      <c r="AL12" s="97">
        <v>37</v>
      </c>
      <c r="AM12" s="97">
        <v>38</v>
      </c>
      <c r="AN12" s="97">
        <v>39</v>
      </c>
      <c r="AO12" s="97">
        <v>40</v>
      </c>
      <c r="AP12" s="97">
        <v>41</v>
      </c>
      <c r="AQ12" s="97">
        <v>42</v>
      </c>
      <c r="AR12" s="97">
        <v>43</v>
      </c>
      <c r="AS12" s="97">
        <v>44</v>
      </c>
      <c r="AT12" s="97">
        <v>45</v>
      </c>
      <c r="AU12" s="97">
        <v>46</v>
      </c>
      <c r="AV12" s="97">
        <v>47</v>
      </c>
      <c r="AW12" s="97">
        <v>48</v>
      </c>
      <c r="AX12" s="97">
        <v>49</v>
      </c>
      <c r="AY12" s="97">
        <v>50</v>
      </c>
      <c r="AZ12" s="97">
        <v>51</v>
      </c>
      <c r="BA12" s="113">
        <v>52</v>
      </c>
      <c r="BB12" s="2"/>
    </row>
    <row r="13" spans="1:74" ht="12.75">
      <c r="A13" s="98">
        <v>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105" t="s">
        <v>60</v>
      </c>
      <c r="S13" s="105" t="s">
        <v>61</v>
      </c>
      <c r="T13" s="105" t="s">
        <v>61</v>
      </c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105" t="s">
        <v>60</v>
      </c>
      <c r="AS13" s="105" t="s">
        <v>61</v>
      </c>
      <c r="AT13" s="105" t="s">
        <v>61</v>
      </c>
      <c r="AU13" s="105" t="s">
        <v>61</v>
      </c>
      <c r="AV13" s="105" t="s">
        <v>61</v>
      </c>
      <c r="AW13" s="105" t="s">
        <v>61</v>
      </c>
      <c r="AX13" s="105" t="s">
        <v>61</v>
      </c>
      <c r="AY13" s="105" t="s">
        <v>61</v>
      </c>
      <c r="AZ13" s="114" t="s">
        <v>61</v>
      </c>
      <c r="BA13" s="100" t="s">
        <v>61</v>
      </c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</row>
    <row r="14" spans="1:74" ht="12.75">
      <c r="A14" s="100">
        <v>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38" t="s">
        <v>60</v>
      </c>
      <c r="S14" s="106" t="s">
        <v>61</v>
      </c>
      <c r="T14" s="106" t="s">
        <v>61</v>
      </c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 t="s">
        <v>62</v>
      </c>
      <c r="AO14" s="106" t="s">
        <v>62</v>
      </c>
      <c r="AP14" s="106" t="s">
        <v>63</v>
      </c>
      <c r="AQ14" s="106" t="s">
        <v>63</v>
      </c>
      <c r="AR14" s="106" t="s">
        <v>60</v>
      </c>
      <c r="AS14" s="106" t="s">
        <v>61</v>
      </c>
      <c r="AT14" s="106" t="s">
        <v>61</v>
      </c>
      <c r="AU14" s="106" t="s">
        <v>61</v>
      </c>
      <c r="AV14" s="106" t="s">
        <v>61</v>
      </c>
      <c r="AW14" s="106" t="s">
        <v>61</v>
      </c>
      <c r="AX14" s="106" t="s">
        <v>61</v>
      </c>
      <c r="AY14" s="106" t="s">
        <v>61</v>
      </c>
      <c r="AZ14" s="114" t="s">
        <v>61</v>
      </c>
      <c r="BA14" s="100" t="s">
        <v>61</v>
      </c>
    </row>
    <row r="15" spans="1:74" ht="12.75">
      <c r="A15" s="100">
        <v>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6"/>
      <c r="R15" s="106" t="s">
        <v>60</v>
      </c>
      <c r="S15" s="106" t="s">
        <v>61</v>
      </c>
      <c r="T15" s="106" t="s">
        <v>61</v>
      </c>
      <c r="U15" s="101"/>
      <c r="V15" s="101"/>
      <c r="W15" s="101"/>
      <c r="X15" s="101"/>
      <c r="Y15" s="101"/>
      <c r="Z15" s="101"/>
      <c r="AA15" s="101"/>
      <c r="AB15" s="101"/>
      <c r="AC15" s="101" t="s">
        <v>62</v>
      </c>
      <c r="AD15" s="101" t="s">
        <v>62</v>
      </c>
      <c r="AE15" s="101" t="s">
        <v>62</v>
      </c>
      <c r="AF15" s="106" t="s">
        <v>63</v>
      </c>
      <c r="AG15" s="106" t="s">
        <v>63</v>
      </c>
      <c r="AH15" s="106" t="s">
        <v>60</v>
      </c>
      <c r="AI15" s="106" t="s">
        <v>64</v>
      </c>
      <c r="AJ15" s="106" t="s">
        <v>64</v>
      </c>
      <c r="AK15" s="106" t="s">
        <v>64</v>
      </c>
      <c r="AL15" s="106" t="s">
        <v>64</v>
      </c>
      <c r="AM15" s="106" t="s">
        <v>65</v>
      </c>
      <c r="AN15" s="106" t="s">
        <v>65</v>
      </c>
      <c r="AO15" s="106" t="s">
        <v>65</v>
      </c>
      <c r="AP15" s="106" t="s">
        <v>65</v>
      </c>
      <c r="AQ15" s="106" t="s">
        <v>66</v>
      </c>
      <c r="AR15" s="106" t="s">
        <v>66</v>
      </c>
      <c r="AS15" s="106" t="s">
        <v>67</v>
      </c>
      <c r="AT15" s="106" t="s">
        <v>67</v>
      </c>
      <c r="AU15" s="106" t="s">
        <v>67</v>
      </c>
      <c r="AV15" s="106" t="s">
        <v>67</v>
      </c>
      <c r="AW15" s="106" t="s">
        <v>67</v>
      </c>
      <c r="AX15" s="106" t="s">
        <v>67</v>
      </c>
      <c r="AY15" s="106" t="s">
        <v>67</v>
      </c>
      <c r="AZ15" s="114" t="s">
        <v>67</v>
      </c>
      <c r="BA15" s="100" t="s">
        <v>67</v>
      </c>
    </row>
    <row r="17" spans="1:64" ht="26.25" customHeight="1">
      <c r="A17" s="157" t="s">
        <v>68</v>
      </c>
      <c r="B17" s="157"/>
      <c r="C17" s="157"/>
      <c r="D17" s="157"/>
      <c r="E17" s="157"/>
      <c r="F17" s="157"/>
      <c r="G17" s="102"/>
      <c r="H17" s="152" t="s">
        <v>69</v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03"/>
      <c r="Y17" s="102" t="s">
        <v>62</v>
      </c>
      <c r="Z17" s="158" t="s">
        <v>70</v>
      </c>
      <c r="AA17" s="156"/>
      <c r="AB17" s="156"/>
      <c r="AC17" s="156"/>
      <c r="AD17" s="156"/>
      <c r="AE17" s="156"/>
      <c r="AF17" s="156"/>
      <c r="AG17" s="103"/>
      <c r="AH17" s="103"/>
      <c r="AI17" s="103"/>
      <c r="AJ17" s="103"/>
      <c r="AK17" s="103"/>
      <c r="AL17" s="103"/>
      <c r="AM17" s="103"/>
      <c r="AN17" s="103"/>
      <c r="AO17" s="110"/>
      <c r="AP17" s="103"/>
      <c r="AQ17" s="103"/>
      <c r="AR17" s="112" t="s">
        <v>65</v>
      </c>
      <c r="AS17" s="154" t="s">
        <v>71</v>
      </c>
      <c r="AT17" s="159"/>
      <c r="AU17" s="159"/>
      <c r="AV17" s="159"/>
      <c r="AW17" s="159"/>
      <c r="AX17" s="159"/>
      <c r="AY17" s="159"/>
      <c r="AZ17" s="159"/>
      <c r="BA17" s="159"/>
      <c r="BB17" s="159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</row>
    <row r="18" spans="1:64" ht="15.75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10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4"/>
      <c r="BB18" s="104"/>
      <c r="BC18" s="103"/>
      <c r="BD18" s="104"/>
      <c r="BE18" s="104"/>
      <c r="BF18" s="103"/>
      <c r="BG18" s="104"/>
      <c r="BH18" s="104"/>
      <c r="BI18" s="103"/>
      <c r="BJ18" s="104"/>
      <c r="BK18" s="104"/>
      <c r="BL18" s="103"/>
    </row>
    <row r="19" spans="1:64" ht="15.75" customHeight="1">
      <c r="A19" s="103"/>
      <c r="B19" s="103"/>
      <c r="C19" s="103"/>
      <c r="D19" s="103"/>
      <c r="E19" s="103"/>
      <c r="F19" s="103"/>
      <c r="G19" s="102" t="s">
        <v>60</v>
      </c>
      <c r="H19" s="152" t="s">
        <v>72</v>
      </c>
      <c r="I19" s="153"/>
      <c r="J19" s="153"/>
      <c r="K19" s="153"/>
      <c r="L19" s="153"/>
      <c r="M19" s="153"/>
      <c r="N19" s="153"/>
      <c r="O19" s="153"/>
      <c r="P19" s="153"/>
      <c r="Q19" s="153"/>
      <c r="R19" s="103"/>
      <c r="S19" s="103"/>
      <c r="T19" s="103"/>
      <c r="U19" s="104"/>
      <c r="V19" s="103"/>
      <c r="W19" s="103"/>
      <c r="X19" s="103"/>
      <c r="Y19" s="102" t="s">
        <v>63</v>
      </c>
      <c r="Z19" s="152" t="s">
        <v>73</v>
      </c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03"/>
      <c r="AR19" s="102" t="s">
        <v>66</v>
      </c>
      <c r="AS19" s="154" t="s">
        <v>74</v>
      </c>
      <c r="AT19" s="155"/>
      <c r="AU19" s="155"/>
      <c r="AV19" s="155"/>
      <c r="AW19" s="155"/>
      <c r="AX19" s="155"/>
      <c r="AY19" s="155"/>
      <c r="AZ19" s="155"/>
      <c r="BA19" s="155"/>
      <c r="BB19" s="155"/>
      <c r="BC19" s="110"/>
      <c r="BD19" s="110"/>
      <c r="BE19" s="110"/>
      <c r="BF19" s="110"/>
      <c r="BG19" s="104"/>
      <c r="BH19" s="104"/>
      <c r="BI19" s="103"/>
      <c r="BJ19" s="104"/>
      <c r="BK19" s="104"/>
      <c r="BL19" s="103"/>
    </row>
    <row r="20" spans="1:64" ht="15.75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4"/>
      <c r="BB20" s="104"/>
      <c r="BC20" s="103"/>
      <c r="BD20" s="104"/>
      <c r="BE20" s="104"/>
      <c r="BF20" s="103"/>
      <c r="BG20" s="104"/>
      <c r="BH20" s="104"/>
      <c r="BI20" s="103"/>
      <c r="BJ20" s="104"/>
      <c r="BK20" s="104"/>
      <c r="BL20" s="103"/>
    </row>
    <row r="21" spans="1:64" ht="15.75" customHeight="1">
      <c r="A21" s="103"/>
      <c r="B21" s="103"/>
      <c r="C21" s="103"/>
      <c r="D21" s="103"/>
      <c r="E21" s="103"/>
      <c r="F21" s="103"/>
      <c r="G21" s="102" t="s">
        <v>75</v>
      </c>
      <c r="H21" s="152" t="s">
        <v>76</v>
      </c>
      <c r="I21" s="153"/>
      <c r="J21" s="153"/>
      <c r="K21" s="153"/>
      <c r="L21" s="153"/>
      <c r="M21" s="153"/>
      <c r="N21" s="153"/>
      <c r="O21" s="153"/>
      <c r="P21" s="153"/>
      <c r="Q21" s="153"/>
      <c r="R21" s="103"/>
      <c r="S21" s="103"/>
      <c r="T21" s="103"/>
      <c r="U21" s="104"/>
      <c r="V21" s="103"/>
      <c r="W21" s="103"/>
      <c r="X21" s="103"/>
      <c r="Y21" s="102" t="s">
        <v>64</v>
      </c>
      <c r="Z21" s="152" t="s">
        <v>77</v>
      </c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03"/>
      <c r="AR21" s="102" t="s">
        <v>67</v>
      </c>
      <c r="AS21" s="153" t="s">
        <v>78</v>
      </c>
      <c r="AT21" s="153"/>
      <c r="AU21" s="153"/>
      <c r="AV21" s="153"/>
      <c r="AW21" s="153"/>
      <c r="AX21" s="153"/>
      <c r="AY21" s="153"/>
      <c r="AZ21" s="153"/>
      <c r="BA21" s="153"/>
      <c r="BB21" s="153"/>
      <c r="BC21" s="103"/>
      <c r="BD21" s="104"/>
      <c r="BE21" s="104"/>
      <c r="BF21" s="103"/>
      <c r="BG21" s="104"/>
      <c r="BH21" s="104"/>
      <c r="BI21" s="103"/>
      <c r="BJ21" s="104"/>
      <c r="BK21" s="104"/>
      <c r="BL21" s="103"/>
    </row>
  </sheetData>
  <mergeCells count="77">
    <mergeCell ref="AE3:AM3"/>
    <mergeCell ref="Q10:Q11"/>
    <mergeCell ref="R10:R11"/>
    <mergeCell ref="S10:S11"/>
    <mergeCell ref="T10:T11"/>
    <mergeCell ref="AF9:AI9"/>
    <mergeCell ref="U10:U11"/>
    <mergeCell ref="V10:V11"/>
    <mergeCell ref="W9:W11"/>
    <mergeCell ref="X10:X11"/>
    <mergeCell ref="Y10:Y11"/>
    <mergeCell ref="Z10:Z11"/>
    <mergeCell ref="AA9:AA11"/>
    <mergeCell ref="AB10:AB11"/>
    <mergeCell ref="AC10:AC11"/>
    <mergeCell ref="AD10:AD11"/>
    <mergeCell ref="AB9:AD9"/>
    <mergeCell ref="AK9:AM9"/>
    <mergeCell ref="AO9:AQ9"/>
    <mergeCell ref="AE9:AE11"/>
    <mergeCell ref="AF10:AF11"/>
    <mergeCell ref="AG10:AG11"/>
    <mergeCell ref="AH10:AH11"/>
    <mergeCell ref="AI10:AI11"/>
    <mergeCell ref="AJ9:AJ11"/>
    <mergeCell ref="AK10:AK11"/>
    <mergeCell ref="AL10:AL11"/>
    <mergeCell ref="AM10:AM11"/>
    <mergeCell ref="AN9:AN11"/>
    <mergeCell ref="AO10:AO11"/>
    <mergeCell ref="AP10:AP11"/>
    <mergeCell ref="AQ10:AQ11"/>
    <mergeCell ref="F10:F11"/>
    <mergeCell ref="G10:G11"/>
    <mergeCell ref="H10:H11"/>
    <mergeCell ref="I10:I11"/>
    <mergeCell ref="X9:Z9"/>
    <mergeCell ref="F9:I9"/>
    <mergeCell ref="K9:M9"/>
    <mergeCell ref="O9:R9"/>
    <mergeCell ref="S9:V9"/>
    <mergeCell ref="J9:J11"/>
    <mergeCell ref="K10:K11"/>
    <mergeCell ref="L10:L11"/>
    <mergeCell ref="M10:M11"/>
    <mergeCell ref="N9:N11"/>
    <mergeCell ref="O10:O11"/>
    <mergeCell ref="P10:P11"/>
    <mergeCell ref="A9:A12"/>
    <mergeCell ref="B10:B11"/>
    <mergeCell ref="C10:C11"/>
    <mergeCell ref="D10:D11"/>
    <mergeCell ref="E10:E11"/>
    <mergeCell ref="B9:E9"/>
    <mergeCell ref="BC13:BV13"/>
    <mergeCell ref="A17:F17"/>
    <mergeCell ref="H17:W17"/>
    <mergeCell ref="Z17:AF17"/>
    <mergeCell ref="AS17:BB17"/>
    <mergeCell ref="H19:Q19"/>
    <mergeCell ref="Z19:AP19"/>
    <mergeCell ref="AS19:BB19"/>
    <mergeCell ref="H21:Q21"/>
    <mergeCell ref="Z21:AP21"/>
    <mergeCell ref="AS21:BB21"/>
    <mergeCell ref="AR9:AR11"/>
    <mergeCell ref="AS10:AS11"/>
    <mergeCell ref="AT10:AT11"/>
    <mergeCell ref="AS9:AV9"/>
    <mergeCell ref="AZ10:AZ11"/>
    <mergeCell ref="BA10:BA11"/>
    <mergeCell ref="AU10:AU11"/>
    <mergeCell ref="AV10:AV11"/>
    <mergeCell ref="AW9:AW11"/>
    <mergeCell ref="AX10:AX11"/>
    <mergeCell ref="AY10:AY11"/>
    <mergeCell ref="AX9:BA9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O9"/>
  <sheetViews>
    <sheetView workbookViewId="0">
      <selection activeCell="Q5" sqref="Q5"/>
    </sheetView>
  </sheetViews>
  <sheetFormatPr defaultColWidth="12.5703125" defaultRowHeight="15.75" customHeight="1"/>
  <cols>
    <col min="1" max="7" width="5.7109375" customWidth="1"/>
    <col min="8" max="9" width="5.85546875" customWidth="1"/>
    <col min="10" max="11" width="9.140625" customWidth="1"/>
    <col min="12" max="12" width="6.85546875" customWidth="1"/>
    <col min="13" max="13" width="6.42578125" customWidth="1"/>
    <col min="14" max="14" width="5" customWidth="1"/>
    <col min="15" max="15" width="5.42578125" customWidth="1"/>
  </cols>
  <sheetData>
    <row r="2" spans="1:15" ht="12.75">
      <c r="A2" s="2"/>
      <c r="B2" s="3" t="s">
        <v>79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3" customHeight="1">
      <c r="A3" s="145" t="s">
        <v>29</v>
      </c>
      <c r="B3" s="163" t="s">
        <v>80</v>
      </c>
      <c r="C3" s="150"/>
      <c r="D3" s="150"/>
      <c r="E3" s="150"/>
      <c r="F3" s="150"/>
      <c r="G3" s="151"/>
      <c r="H3" s="162" t="s">
        <v>81</v>
      </c>
      <c r="I3" s="162" t="s">
        <v>82</v>
      </c>
      <c r="J3" s="164" t="s">
        <v>83</v>
      </c>
      <c r="K3" s="151"/>
      <c r="L3" s="161" t="s">
        <v>84</v>
      </c>
      <c r="M3" s="162" t="s">
        <v>85</v>
      </c>
      <c r="N3" s="145" t="s">
        <v>86</v>
      </c>
      <c r="O3" s="145" t="s">
        <v>87</v>
      </c>
    </row>
    <row r="4" spans="1:15" ht="12.75">
      <c r="A4" s="148"/>
      <c r="B4" s="149" t="s">
        <v>88</v>
      </c>
      <c r="C4" s="151"/>
      <c r="D4" s="149" t="s">
        <v>89</v>
      </c>
      <c r="E4" s="151"/>
      <c r="F4" s="149" t="s">
        <v>90</v>
      </c>
      <c r="G4" s="151"/>
      <c r="H4" s="148"/>
      <c r="I4" s="148"/>
      <c r="J4" s="162" t="s">
        <v>91</v>
      </c>
      <c r="K4" s="162" t="s">
        <v>92</v>
      </c>
      <c r="L4" s="148"/>
      <c r="M4" s="148"/>
      <c r="N4" s="148"/>
      <c r="O4" s="148"/>
    </row>
    <row r="5" spans="1:15" ht="92.25" customHeight="1">
      <c r="A5" s="146"/>
      <c r="B5" s="82" t="s">
        <v>93</v>
      </c>
      <c r="C5" s="83" t="s">
        <v>94</v>
      </c>
      <c r="D5" s="82" t="s">
        <v>93</v>
      </c>
      <c r="E5" s="84" t="s">
        <v>94</v>
      </c>
      <c r="F5" s="83" t="s">
        <v>93</v>
      </c>
      <c r="G5" s="85" t="s">
        <v>94</v>
      </c>
      <c r="H5" s="146"/>
      <c r="I5" s="146"/>
      <c r="J5" s="146"/>
      <c r="K5" s="146"/>
      <c r="L5" s="146"/>
      <c r="M5" s="146"/>
      <c r="N5" s="146"/>
      <c r="O5" s="146"/>
    </row>
    <row r="6" spans="1:15" ht="12.75">
      <c r="A6" s="86" t="s">
        <v>95</v>
      </c>
      <c r="B6" s="87">
        <v>41</v>
      </c>
      <c r="C6" s="88">
        <v>1446</v>
      </c>
      <c r="D6" s="89">
        <v>16.8333333333333</v>
      </c>
      <c r="E6" s="90">
        <v>606</v>
      </c>
      <c r="F6" s="91">
        <v>25.3333333333333</v>
      </c>
      <c r="G6" s="86">
        <v>846</v>
      </c>
      <c r="H6" s="92" t="s">
        <v>96</v>
      </c>
      <c r="I6" s="88">
        <v>0</v>
      </c>
      <c r="J6" s="86">
        <v>0</v>
      </c>
      <c r="K6" s="86">
        <v>0</v>
      </c>
      <c r="L6" s="86">
        <v>0</v>
      </c>
      <c r="M6" s="86">
        <v>0</v>
      </c>
      <c r="N6" s="86">
        <v>11</v>
      </c>
      <c r="O6" s="87">
        <v>52</v>
      </c>
    </row>
    <row r="7" spans="1:15" ht="12.75">
      <c r="A7" s="86" t="s">
        <v>97</v>
      </c>
      <c r="B7" s="87">
        <v>37</v>
      </c>
      <c r="C7" s="88">
        <v>1332</v>
      </c>
      <c r="D7" s="87" t="s">
        <v>98</v>
      </c>
      <c r="E7" s="90">
        <v>612</v>
      </c>
      <c r="F7" s="88">
        <v>20</v>
      </c>
      <c r="G7" s="86">
        <v>720</v>
      </c>
      <c r="H7" s="92" t="s">
        <v>99</v>
      </c>
      <c r="I7" s="88">
        <v>2</v>
      </c>
      <c r="J7" s="86">
        <v>2</v>
      </c>
      <c r="K7" s="86">
        <v>0</v>
      </c>
      <c r="L7" s="86">
        <v>0</v>
      </c>
      <c r="M7" s="86">
        <v>0</v>
      </c>
      <c r="N7" s="86">
        <v>11</v>
      </c>
      <c r="O7" s="87">
        <v>52</v>
      </c>
    </row>
    <row r="8" spans="1:15" ht="12.75">
      <c r="A8" s="86" t="s">
        <v>100</v>
      </c>
      <c r="B8" s="87">
        <v>26</v>
      </c>
      <c r="C8" s="88">
        <v>936</v>
      </c>
      <c r="D8" s="87" t="s">
        <v>101</v>
      </c>
      <c r="E8" s="90">
        <v>540</v>
      </c>
      <c r="F8" s="88">
        <v>11</v>
      </c>
      <c r="G8" s="86">
        <v>396</v>
      </c>
      <c r="H8" s="92" t="s">
        <v>99</v>
      </c>
      <c r="I8" s="88">
        <v>3</v>
      </c>
      <c r="J8" s="86">
        <v>2</v>
      </c>
      <c r="K8" s="86">
        <v>4</v>
      </c>
      <c r="L8" s="86">
        <v>4</v>
      </c>
      <c r="M8" s="86">
        <v>2</v>
      </c>
      <c r="N8" s="86">
        <v>2</v>
      </c>
      <c r="O8" s="87">
        <v>43</v>
      </c>
    </row>
    <row r="9" spans="1:15" ht="12.75">
      <c r="A9" s="86" t="s">
        <v>102</v>
      </c>
      <c r="B9" s="87">
        <v>104</v>
      </c>
      <c r="C9" s="88">
        <v>3672</v>
      </c>
      <c r="D9" s="87" t="s">
        <v>103</v>
      </c>
      <c r="E9" s="90">
        <v>1728</v>
      </c>
      <c r="F9" s="88">
        <v>54</v>
      </c>
      <c r="G9" s="86">
        <v>1944</v>
      </c>
      <c r="H9" s="89">
        <v>1.5</v>
      </c>
      <c r="I9" s="88">
        <v>5</v>
      </c>
      <c r="J9" s="86">
        <v>4</v>
      </c>
      <c r="K9" s="86">
        <v>4</v>
      </c>
      <c r="L9" s="86">
        <v>4</v>
      </c>
      <c r="M9" s="86">
        <v>2</v>
      </c>
      <c r="N9" s="86">
        <v>24</v>
      </c>
      <c r="O9" s="87">
        <v>147</v>
      </c>
    </row>
  </sheetData>
  <mergeCells count="14">
    <mergeCell ref="L3:L5"/>
    <mergeCell ref="M3:M5"/>
    <mergeCell ref="N3:N5"/>
    <mergeCell ref="O3:O5"/>
    <mergeCell ref="A3:A5"/>
    <mergeCell ref="H3:H5"/>
    <mergeCell ref="I3:I5"/>
    <mergeCell ref="J4:J5"/>
    <mergeCell ref="K4:K5"/>
    <mergeCell ref="B3:G3"/>
    <mergeCell ref="J3:K3"/>
    <mergeCell ref="B4:C4"/>
    <mergeCell ref="D4:E4"/>
    <mergeCell ref="F4:G4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81"/>
  <sheetViews>
    <sheetView tabSelected="1" topLeftCell="A67" zoomScale="154" zoomScaleNormal="154" workbookViewId="0">
      <selection activeCell="G48" sqref="G48"/>
    </sheetView>
  </sheetViews>
  <sheetFormatPr defaultColWidth="12.5703125" defaultRowHeight="15.75" customHeight="1"/>
  <cols>
    <col min="1" max="1" width="9.42578125" customWidth="1"/>
    <col min="2" max="2" width="28.42578125" customWidth="1"/>
    <col min="3" max="3" width="8.5703125" customWidth="1"/>
    <col min="4" max="4" width="6" customWidth="1"/>
    <col min="5" max="5" width="7.7109375" customWidth="1"/>
    <col min="6" max="19" width="6" customWidth="1"/>
  </cols>
  <sheetData>
    <row r="1" spans="1:19" ht="12.75">
      <c r="A1" s="2"/>
      <c r="B1" s="2"/>
      <c r="C1" s="2"/>
      <c r="D1" s="2"/>
      <c r="E1" s="3" t="s">
        <v>104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1.5" customHeight="1">
      <c r="A2" s="145" t="s">
        <v>105</v>
      </c>
      <c r="B2" s="162" t="s">
        <v>106</v>
      </c>
      <c r="C2" s="175" t="s">
        <v>107</v>
      </c>
      <c r="D2" s="176"/>
      <c r="E2" s="177"/>
      <c r="F2" s="165" t="s">
        <v>108</v>
      </c>
      <c r="G2" s="150"/>
      <c r="H2" s="150"/>
      <c r="I2" s="150"/>
      <c r="J2" s="150"/>
      <c r="K2" s="150"/>
      <c r="L2" s="150"/>
      <c r="M2" s="150"/>
      <c r="N2" s="149" t="s">
        <v>109</v>
      </c>
      <c r="O2" s="150"/>
      <c r="P2" s="150"/>
      <c r="Q2" s="150"/>
      <c r="R2" s="150"/>
      <c r="S2" s="151"/>
    </row>
    <row r="3" spans="1:19" ht="12.75" customHeight="1">
      <c r="A3" s="148"/>
      <c r="B3" s="148"/>
      <c r="C3" s="178"/>
      <c r="D3" s="179"/>
      <c r="E3" s="180"/>
      <c r="F3" s="145" t="s">
        <v>110</v>
      </c>
      <c r="G3" s="145" t="s">
        <v>111</v>
      </c>
      <c r="H3" s="165" t="s">
        <v>112</v>
      </c>
      <c r="I3" s="190"/>
      <c r="J3" s="190"/>
      <c r="K3" s="191"/>
      <c r="L3" s="58"/>
      <c r="M3" s="58"/>
      <c r="N3" s="149" t="s">
        <v>113</v>
      </c>
      <c r="O3" s="151"/>
      <c r="P3" s="149" t="s">
        <v>114</v>
      </c>
      <c r="Q3" s="151"/>
      <c r="R3" s="149" t="s">
        <v>115</v>
      </c>
      <c r="S3" s="151"/>
    </row>
    <row r="4" spans="1:19" ht="12.75" customHeight="1">
      <c r="A4" s="148"/>
      <c r="B4" s="148"/>
      <c r="C4" s="145" t="s">
        <v>116</v>
      </c>
      <c r="D4" s="162" t="s">
        <v>117</v>
      </c>
      <c r="E4" s="162" t="s">
        <v>118</v>
      </c>
      <c r="F4" s="148"/>
      <c r="G4" s="148"/>
      <c r="H4" s="162" t="s">
        <v>119</v>
      </c>
      <c r="I4" s="165" t="s">
        <v>120</v>
      </c>
      <c r="J4" s="150"/>
      <c r="K4" s="151"/>
      <c r="L4" s="59"/>
      <c r="M4" s="59"/>
      <c r="N4" s="149" t="s">
        <v>121</v>
      </c>
      <c r="O4" s="150"/>
      <c r="P4" s="150"/>
      <c r="Q4" s="150"/>
      <c r="R4" s="150"/>
      <c r="S4" s="151"/>
    </row>
    <row r="5" spans="1:19" ht="165.75" customHeight="1">
      <c r="A5" s="146"/>
      <c r="B5" s="146"/>
      <c r="C5" s="146"/>
      <c r="D5" s="146"/>
      <c r="E5" s="146"/>
      <c r="F5" s="146"/>
      <c r="G5" s="146"/>
      <c r="H5" s="146"/>
      <c r="I5" s="60" t="s">
        <v>80</v>
      </c>
      <c r="J5" s="60" t="s">
        <v>122</v>
      </c>
      <c r="K5" s="60" t="s">
        <v>123</v>
      </c>
      <c r="L5" s="61" t="s">
        <v>124</v>
      </c>
      <c r="M5" s="61" t="s">
        <v>125</v>
      </c>
      <c r="N5" s="62" t="s">
        <v>126</v>
      </c>
      <c r="O5" s="62" t="s">
        <v>127</v>
      </c>
      <c r="P5" s="62" t="s">
        <v>128</v>
      </c>
      <c r="Q5" s="62" t="s">
        <v>129</v>
      </c>
      <c r="R5" s="62" t="s">
        <v>270</v>
      </c>
      <c r="S5" s="74" t="s">
        <v>271</v>
      </c>
    </row>
    <row r="6" spans="1:19" ht="12.75">
      <c r="A6" s="4">
        <v>1</v>
      </c>
      <c r="B6" s="5">
        <v>2</v>
      </c>
      <c r="C6" s="5">
        <v>3</v>
      </c>
      <c r="D6" s="6">
        <v>4</v>
      </c>
      <c r="E6" s="5">
        <v>5</v>
      </c>
      <c r="F6" s="5">
        <v>6</v>
      </c>
      <c r="G6" s="5">
        <v>7</v>
      </c>
      <c r="H6" s="5">
        <v>8</v>
      </c>
      <c r="I6" s="6">
        <v>9</v>
      </c>
      <c r="J6" s="6">
        <v>10</v>
      </c>
      <c r="K6" s="6">
        <v>11</v>
      </c>
      <c r="L6" s="6"/>
      <c r="M6" s="6"/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75">
        <v>18</v>
      </c>
    </row>
    <row r="7" spans="1:19" ht="25.5">
      <c r="A7" s="7" t="s">
        <v>130</v>
      </c>
      <c r="B7" s="8" t="s">
        <v>131</v>
      </c>
      <c r="C7" s="9"/>
      <c r="D7" s="9"/>
      <c r="E7" s="10"/>
      <c r="F7" s="9"/>
      <c r="G7" s="9"/>
      <c r="H7" s="9"/>
      <c r="I7" s="9"/>
      <c r="J7" s="9"/>
      <c r="K7" s="10"/>
      <c r="L7" s="10"/>
      <c r="M7" s="10"/>
      <c r="N7" s="9"/>
      <c r="O7" s="9"/>
      <c r="P7" s="9"/>
      <c r="Q7" s="9"/>
      <c r="R7" s="9"/>
      <c r="S7" s="9"/>
    </row>
    <row r="8" spans="1:19" ht="12.75">
      <c r="A8" s="7" t="s">
        <v>132</v>
      </c>
      <c r="B8" s="8" t="s">
        <v>133</v>
      </c>
      <c r="C8" s="11"/>
      <c r="D8" s="11"/>
      <c r="E8" s="12"/>
      <c r="F8" s="13">
        <f>SUM(F10:F24)</f>
        <v>1476</v>
      </c>
      <c r="G8" s="11">
        <v>12</v>
      </c>
      <c r="H8" s="11">
        <f>SUM(H10:H24)</f>
        <v>1402</v>
      </c>
      <c r="I8" s="35">
        <f>SUM(I10:I24)</f>
        <v>768</v>
      </c>
      <c r="J8" s="35">
        <f>SUM(J10:J24)</f>
        <v>634</v>
      </c>
      <c r="K8" s="10">
        <v>20</v>
      </c>
      <c r="L8" s="10">
        <f>SUM(L10:L24)</f>
        <v>32</v>
      </c>
      <c r="M8" s="10">
        <f>SUM(M10:M24)</f>
        <v>30</v>
      </c>
      <c r="N8" s="11">
        <f>SUM(N10:N24)</f>
        <v>606</v>
      </c>
      <c r="O8" s="11">
        <f>SUM(O10:O24)</f>
        <v>840</v>
      </c>
      <c r="P8" s="20">
        <v>612</v>
      </c>
      <c r="Q8" s="20">
        <v>720</v>
      </c>
      <c r="R8" s="9">
        <v>612</v>
      </c>
      <c r="S8" s="141">
        <v>360</v>
      </c>
    </row>
    <row r="9" spans="1:19" ht="12.75">
      <c r="A9" s="14"/>
      <c r="B9" s="9"/>
      <c r="C9" s="9"/>
      <c r="D9" s="9"/>
      <c r="E9" s="10"/>
      <c r="F9" s="13"/>
      <c r="G9" s="11"/>
      <c r="H9" s="11"/>
      <c r="I9" s="9"/>
      <c r="J9" s="9"/>
      <c r="K9" s="10"/>
      <c r="L9" s="10"/>
      <c r="M9" s="10"/>
      <c r="N9" s="9"/>
      <c r="O9" s="9"/>
      <c r="P9" s="9"/>
      <c r="Q9" s="9"/>
      <c r="R9" s="9"/>
      <c r="S9" s="9"/>
    </row>
    <row r="10" spans="1:19" ht="12.75">
      <c r="A10" s="15" t="s">
        <v>134</v>
      </c>
      <c r="B10" s="16" t="s">
        <v>135</v>
      </c>
      <c r="C10" s="17">
        <v>2</v>
      </c>
      <c r="D10" s="17"/>
      <c r="E10" s="17"/>
      <c r="F10" s="17">
        <v>86</v>
      </c>
      <c r="G10" s="17"/>
      <c r="H10" s="17">
        <v>76</v>
      </c>
      <c r="I10" s="17">
        <v>42</v>
      </c>
      <c r="J10" s="17">
        <v>34</v>
      </c>
      <c r="K10" s="18"/>
      <c r="L10" s="18">
        <v>4</v>
      </c>
      <c r="M10" s="18">
        <v>6</v>
      </c>
      <c r="N10" s="17">
        <v>32</v>
      </c>
      <c r="O10" s="17">
        <v>48</v>
      </c>
      <c r="P10" s="9"/>
      <c r="Q10" s="9"/>
      <c r="R10" s="9"/>
      <c r="S10" s="9"/>
    </row>
    <row r="11" spans="1:19" ht="15">
      <c r="A11" s="15" t="s">
        <v>136</v>
      </c>
      <c r="B11" s="16" t="s">
        <v>137</v>
      </c>
      <c r="C11" s="18"/>
      <c r="D11" s="17"/>
      <c r="E11" s="17">
        <v>2</v>
      </c>
      <c r="F11" s="17">
        <v>92</v>
      </c>
      <c r="G11" s="17"/>
      <c r="H11" s="17">
        <v>92</v>
      </c>
      <c r="I11" s="17">
        <v>92</v>
      </c>
      <c r="J11" s="63">
        <v>0</v>
      </c>
      <c r="K11" s="18"/>
      <c r="L11" s="18"/>
      <c r="M11" s="18"/>
      <c r="N11" s="17">
        <v>32</v>
      </c>
      <c r="O11" s="17">
        <v>60</v>
      </c>
      <c r="P11" s="9"/>
      <c r="Q11" s="9"/>
      <c r="R11" s="9"/>
      <c r="S11" s="9"/>
    </row>
    <row r="12" spans="1:19" ht="12.75">
      <c r="A12" s="15" t="s">
        <v>138</v>
      </c>
      <c r="B12" s="16" t="s">
        <v>139</v>
      </c>
      <c r="C12" s="19">
        <v>2</v>
      </c>
      <c r="D12" s="17"/>
      <c r="E12" s="17"/>
      <c r="F12" s="17">
        <v>144</v>
      </c>
      <c r="G12" s="17"/>
      <c r="H12" s="17">
        <v>134</v>
      </c>
      <c r="I12" s="17">
        <v>94</v>
      </c>
      <c r="J12" s="18">
        <v>40</v>
      </c>
      <c r="K12" s="18"/>
      <c r="L12" s="18">
        <v>4</v>
      </c>
      <c r="M12" s="18">
        <v>6</v>
      </c>
      <c r="N12" s="17">
        <v>48</v>
      </c>
      <c r="O12" s="17">
        <v>90</v>
      </c>
      <c r="P12" s="9"/>
      <c r="Q12" s="9"/>
      <c r="R12" s="9"/>
      <c r="S12" s="9"/>
    </row>
    <row r="13" spans="1:19" ht="15">
      <c r="A13" s="15" t="s">
        <v>140</v>
      </c>
      <c r="B13" s="16" t="s">
        <v>141</v>
      </c>
      <c r="C13" s="18"/>
      <c r="D13" s="17"/>
      <c r="E13" s="17">
        <v>2</v>
      </c>
      <c r="F13" s="17">
        <v>116</v>
      </c>
      <c r="G13" s="17"/>
      <c r="H13" s="17">
        <v>116</v>
      </c>
      <c r="I13" s="17">
        <v>86</v>
      </c>
      <c r="J13" s="63">
        <v>30</v>
      </c>
      <c r="K13" s="18"/>
      <c r="L13" s="18"/>
      <c r="M13" s="18"/>
      <c r="N13" s="17">
        <v>46</v>
      </c>
      <c r="O13" s="17">
        <v>70</v>
      </c>
      <c r="P13" s="9"/>
      <c r="Q13" s="9"/>
      <c r="R13" s="9"/>
      <c r="S13" s="9"/>
    </row>
    <row r="14" spans="1:19" ht="15">
      <c r="A14" s="15" t="s">
        <v>142</v>
      </c>
      <c r="B14" s="16" t="s">
        <v>143</v>
      </c>
      <c r="C14" s="18"/>
      <c r="D14" s="17"/>
      <c r="E14" s="17">
        <v>1</v>
      </c>
      <c r="F14" s="17">
        <v>72</v>
      </c>
      <c r="G14" s="17"/>
      <c r="H14" s="17">
        <v>72</v>
      </c>
      <c r="I14" s="17">
        <v>40</v>
      </c>
      <c r="J14" s="63">
        <v>32</v>
      </c>
      <c r="K14" s="18"/>
      <c r="L14" s="18"/>
      <c r="M14" s="18"/>
      <c r="N14" s="17">
        <v>72</v>
      </c>
      <c r="O14" s="17">
        <v>0</v>
      </c>
      <c r="P14" s="9"/>
      <c r="Q14" s="9"/>
      <c r="R14" s="9"/>
      <c r="S14" s="9"/>
    </row>
    <row r="15" spans="1:19" ht="12.75">
      <c r="A15" s="15" t="s">
        <v>144</v>
      </c>
      <c r="B15" s="16" t="s">
        <v>145</v>
      </c>
      <c r="C15" s="18"/>
      <c r="D15" s="17"/>
      <c r="E15" s="17">
        <v>2</v>
      </c>
      <c r="F15" s="17">
        <v>98</v>
      </c>
      <c r="G15" s="17"/>
      <c r="H15" s="17">
        <v>98</v>
      </c>
      <c r="I15" s="17">
        <v>0</v>
      </c>
      <c r="J15" s="18">
        <v>98</v>
      </c>
      <c r="K15" s="18"/>
      <c r="L15" s="18"/>
      <c r="M15" s="18"/>
      <c r="N15" s="17">
        <v>34</v>
      </c>
      <c r="O15" s="17">
        <v>64</v>
      </c>
      <c r="P15" s="9"/>
      <c r="Q15" s="9"/>
      <c r="R15" s="9"/>
      <c r="S15" s="9"/>
    </row>
    <row r="16" spans="1:19" ht="12.75">
      <c r="A16" s="15" t="s">
        <v>146</v>
      </c>
      <c r="B16" s="16" t="s">
        <v>147</v>
      </c>
      <c r="C16" s="18">
        <v>1.2</v>
      </c>
      <c r="D16" s="17"/>
      <c r="E16" s="17"/>
      <c r="F16" s="17">
        <v>258</v>
      </c>
      <c r="G16" s="17"/>
      <c r="H16" s="17">
        <v>238</v>
      </c>
      <c r="I16" s="17">
        <v>106</v>
      </c>
      <c r="J16" s="17">
        <v>132</v>
      </c>
      <c r="K16" s="18"/>
      <c r="L16" s="18">
        <v>8</v>
      </c>
      <c r="M16" s="18">
        <v>12</v>
      </c>
      <c r="N16" s="17">
        <v>102</v>
      </c>
      <c r="O16" s="17">
        <v>144</v>
      </c>
      <c r="P16" s="9"/>
      <c r="Q16" s="9"/>
      <c r="R16" s="9"/>
      <c r="S16" s="9"/>
    </row>
    <row r="17" spans="1:19" ht="15">
      <c r="A17" s="15" t="s">
        <v>148</v>
      </c>
      <c r="B17" s="16" t="s">
        <v>149</v>
      </c>
      <c r="C17" s="17"/>
      <c r="D17" s="17"/>
      <c r="E17" s="17">
        <v>2</v>
      </c>
      <c r="F17" s="17">
        <v>126</v>
      </c>
      <c r="G17" s="17"/>
      <c r="H17" s="17">
        <v>126</v>
      </c>
      <c r="I17" s="17">
        <v>60</v>
      </c>
      <c r="J17" s="63">
        <v>66</v>
      </c>
      <c r="K17" s="18"/>
      <c r="L17" s="18"/>
      <c r="M17" s="18"/>
      <c r="N17" s="17">
        <v>36</v>
      </c>
      <c r="O17" s="17">
        <v>90</v>
      </c>
      <c r="P17" s="9"/>
      <c r="Q17" s="9"/>
      <c r="R17" s="9"/>
      <c r="S17" s="9"/>
    </row>
    <row r="18" spans="1:19" ht="12.75">
      <c r="A18" s="15" t="s">
        <v>150</v>
      </c>
      <c r="B18" s="16" t="s">
        <v>151</v>
      </c>
      <c r="C18" s="17"/>
      <c r="D18" s="17">
        <v>1</v>
      </c>
      <c r="E18" s="17">
        <v>2</v>
      </c>
      <c r="F18" s="17">
        <v>78</v>
      </c>
      <c r="G18" s="17"/>
      <c r="H18" s="17">
        <v>78</v>
      </c>
      <c r="I18" s="17">
        <v>4</v>
      </c>
      <c r="J18" s="64">
        <v>74</v>
      </c>
      <c r="K18" s="18"/>
      <c r="L18" s="18"/>
      <c r="M18" s="18"/>
      <c r="N18" s="17">
        <v>32</v>
      </c>
      <c r="O18" s="17">
        <v>46</v>
      </c>
      <c r="P18" s="9"/>
      <c r="Q18" s="9"/>
      <c r="R18" s="9"/>
      <c r="S18" s="9"/>
    </row>
    <row r="19" spans="1:19" ht="25.5">
      <c r="A19" s="15" t="s">
        <v>152</v>
      </c>
      <c r="B19" s="136" t="s">
        <v>257</v>
      </c>
      <c r="C19" s="17"/>
      <c r="D19" s="17"/>
      <c r="E19" s="17">
        <v>2</v>
      </c>
      <c r="F19" s="17">
        <v>68</v>
      </c>
      <c r="G19" s="17"/>
      <c r="H19" s="17">
        <v>68</v>
      </c>
      <c r="I19" s="17">
        <v>48</v>
      </c>
      <c r="J19" s="17">
        <v>20</v>
      </c>
      <c r="K19" s="18"/>
      <c r="L19" s="18"/>
      <c r="M19" s="18"/>
      <c r="N19" s="17">
        <v>30</v>
      </c>
      <c r="O19" s="17">
        <v>38</v>
      </c>
      <c r="P19" s="9"/>
      <c r="Q19" s="9"/>
      <c r="R19" s="9"/>
      <c r="S19" s="9"/>
    </row>
    <row r="20" spans="1:19" ht="15">
      <c r="A20" s="15" t="s">
        <v>153</v>
      </c>
      <c r="B20" s="16" t="s">
        <v>154</v>
      </c>
      <c r="C20" s="17"/>
      <c r="D20" s="17"/>
      <c r="E20" s="18">
        <v>2</v>
      </c>
      <c r="F20" s="17">
        <v>78</v>
      </c>
      <c r="G20" s="17"/>
      <c r="H20" s="17">
        <v>78</v>
      </c>
      <c r="I20" s="17">
        <v>50</v>
      </c>
      <c r="J20" s="63">
        <v>28</v>
      </c>
      <c r="K20" s="18"/>
      <c r="L20" s="18"/>
      <c r="M20" s="18"/>
      <c r="N20" s="17">
        <v>32</v>
      </c>
      <c r="O20" s="17">
        <v>46</v>
      </c>
      <c r="P20" s="9"/>
      <c r="Q20" s="9"/>
      <c r="R20" s="9"/>
      <c r="S20" s="9"/>
    </row>
    <row r="21" spans="1:19" ht="15">
      <c r="A21" s="15" t="s">
        <v>155</v>
      </c>
      <c r="B21" s="16" t="s">
        <v>156</v>
      </c>
      <c r="C21" s="17"/>
      <c r="D21" s="17"/>
      <c r="E21" s="18">
        <v>2</v>
      </c>
      <c r="F21" s="17">
        <v>72</v>
      </c>
      <c r="G21" s="17"/>
      <c r="H21" s="17">
        <v>72</v>
      </c>
      <c r="I21" s="17">
        <v>48</v>
      </c>
      <c r="J21" s="63">
        <v>24</v>
      </c>
      <c r="K21" s="18"/>
      <c r="L21" s="18"/>
      <c r="M21" s="18"/>
      <c r="N21" s="17">
        <v>0</v>
      </c>
      <c r="O21" s="17">
        <v>72</v>
      </c>
      <c r="P21" s="9"/>
      <c r="Q21" s="9"/>
      <c r="R21" s="9"/>
      <c r="S21" s="9"/>
    </row>
    <row r="22" spans="1:19" ht="15">
      <c r="A22" s="15" t="s">
        <v>157</v>
      </c>
      <c r="B22" s="16" t="s">
        <v>158</v>
      </c>
      <c r="C22" s="17"/>
      <c r="D22" s="17"/>
      <c r="E22" s="18">
        <v>2</v>
      </c>
      <c r="F22" s="17">
        <v>72</v>
      </c>
      <c r="G22" s="17"/>
      <c r="H22" s="17">
        <v>72</v>
      </c>
      <c r="I22" s="17">
        <v>52</v>
      </c>
      <c r="J22" s="63">
        <v>20</v>
      </c>
      <c r="K22" s="18"/>
      <c r="L22" s="18"/>
      <c r="M22" s="18"/>
      <c r="N22" s="17">
        <v>32</v>
      </c>
      <c r="O22" s="17">
        <v>40</v>
      </c>
      <c r="P22" s="9"/>
      <c r="Q22" s="9"/>
      <c r="R22" s="9"/>
      <c r="S22" s="9"/>
    </row>
    <row r="23" spans="1:19" ht="15">
      <c r="A23" s="15" t="s">
        <v>159</v>
      </c>
      <c r="B23" s="16" t="s">
        <v>160</v>
      </c>
      <c r="C23" s="17"/>
      <c r="D23" s="17"/>
      <c r="E23" s="18">
        <v>2</v>
      </c>
      <c r="F23" s="17">
        <v>80</v>
      </c>
      <c r="G23" s="17">
        <v>12</v>
      </c>
      <c r="H23" s="17">
        <v>46</v>
      </c>
      <c r="I23" s="17">
        <v>22</v>
      </c>
      <c r="J23" s="63">
        <v>24</v>
      </c>
      <c r="K23" s="18"/>
      <c r="L23" s="18">
        <v>16</v>
      </c>
      <c r="M23" s="18">
        <v>6</v>
      </c>
      <c r="N23" s="17">
        <v>42</v>
      </c>
      <c r="O23" s="17">
        <v>32</v>
      </c>
      <c r="P23" s="9"/>
      <c r="Q23" s="9"/>
      <c r="R23" s="9"/>
      <c r="S23" s="9"/>
    </row>
    <row r="24" spans="1:19" ht="15">
      <c r="A24" s="15" t="s">
        <v>161</v>
      </c>
      <c r="B24" s="16" t="s">
        <v>162</v>
      </c>
      <c r="C24" s="17"/>
      <c r="D24" s="17"/>
      <c r="E24" s="18">
        <v>1</v>
      </c>
      <c r="F24" s="17">
        <v>36</v>
      </c>
      <c r="G24" s="17"/>
      <c r="H24" s="17">
        <v>36</v>
      </c>
      <c r="I24" s="17">
        <v>24</v>
      </c>
      <c r="J24" s="63">
        <v>12</v>
      </c>
      <c r="K24" s="18"/>
      <c r="L24" s="18"/>
      <c r="M24" s="18"/>
      <c r="N24" s="17">
        <v>36</v>
      </c>
      <c r="O24" s="17">
        <v>0</v>
      </c>
      <c r="P24" s="9"/>
      <c r="Q24" s="9"/>
      <c r="R24" s="9"/>
      <c r="S24" s="9"/>
    </row>
    <row r="25" spans="1:19" ht="15">
      <c r="A25" s="15"/>
      <c r="B25" s="16"/>
      <c r="C25" s="9"/>
      <c r="D25" s="20"/>
      <c r="E25" s="10"/>
      <c r="F25" s="20"/>
      <c r="G25" s="17"/>
      <c r="H25" s="20"/>
      <c r="I25" s="20"/>
      <c r="J25" s="65"/>
      <c r="K25" s="10"/>
      <c r="L25" s="10"/>
      <c r="M25" s="10"/>
      <c r="N25" s="20"/>
      <c r="O25" s="20"/>
      <c r="P25" s="9"/>
      <c r="Q25" s="9"/>
      <c r="R25" s="9"/>
      <c r="S25" s="9"/>
    </row>
    <row r="26" spans="1:19" ht="12.75">
      <c r="A26" s="21"/>
      <c r="B26" s="22" t="s">
        <v>102</v>
      </c>
      <c r="C26" s="23"/>
      <c r="D26" s="23"/>
      <c r="E26" s="23"/>
      <c r="F26" s="24">
        <f>SUM(F27+F35)</f>
        <v>2592</v>
      </c>
      <c r="G26" s="25">
        <f>SUM(G27+G35)</f>
        <v>62</v>
      </c>
      <c r="H26" s="25">
        <f>SUM(H27+H35)</f>
        <v>2130</v>
      </c>
      <c r="I26" s="66">
        <f>SUM(I27+I35)</f>
        <v>1028</v>
      </c>
      <c r="J26" s="67">
        <f>SUM(J27+J35)</f>
        <v>1082</v>
      </c>
      <c r="K26" s="67">
        <v>20</v>
      </c>
      <c r="L26" s="67">
        <v>28</v>
      </c>
      <c r="M26" s="67">
        <v>36</v>
      </c>
      <c r="N26" s="68"/>
      <c r="O26" s="68"/>
      <c r="P26" s="25">
        <f>SUM(P27+P35)</f>
        <v>612</v>
      </c>
      <c r="Q26" s="25">
        <f t="shared" ref="Q26:S26" si="0">SUM(Q27+Q35)</f>
        <v>708</v>
      </c>
      <c r="R26" s="25">
        <f t="shared" si="0"/>
        <v>612</v>
      </c>
      <c r="S26" s="142">
        <f t="shared" si="0"/>
        <v>300</v>
      </c>
    </row>
    <row r="27" spans="1:19" ht="27" customHeight="1">
      <c r="A27" s="26" t="s">
        <v>163</v>
      </c>
      <c r="B27" s="27" t="s">
        <v>164</v>
      </c>
      <c r="C27" s="25"/>
      <c r="D27" s="25"/>
      <c r="E27" s="28"/>
      <c r="F27" s="25">
        <f>SUM(F28:F34)</f>
        <v>576</v>
      </c>
      <c r="G27" s="25">
        <f>SUM(G28:G34)</f>
        <v>6</v>
      </c>
      <c r="H27" s="25">
        <f>SUM(H28:H34)</f>
        <v>570</v>
      </c>
      <c r="I27" s="25">
        <f>SUM(I28:I34)</f>
        <v>168</v>
      </c>
      <c r="J27" s="25">
        <f>SUM(J28:J34)</f>
        <v>402</v>
      </c>
      <c r="K27" s="28"/>
      <c r="L27" s="28"/>
      <c r="M27" s="28"/>
      <c r="N27" s="47"/>
      <c r="O27" s="47"/>
      <c r="P27" s="25">
        <f>SUM(P28:P34)</f>
        <v>134</v>
      </c>
      <c r="Q27" s="25">
        <f>SUM(Q28:Q34)</f>
        <v>190</v>
      </c>
      <c r="R27" s="25">
        <f>SUM(R28:R34)</f>
        <v>152</v>
      </c>
      <c r="S27" s="25">
        <f>SUM(S28:S34)</f>
        <v>100</v>
      </c>
    </row>
    <row r="28" spans="1:19" ht="20.25" customHeight="1">
      <c r="A28" s="29" t="s">
        <v>165</v>
      </c>
      <c r="B28" s="30" t="s">
        <v>166</v>
      </c>
      <c r="C28" s="17"/>
      <c r="D28" s="31"/>
      <c r="E28" s="31">
        <v>4</v>
      </c>
      <c r="F28" s="17">
        <v>48</v>
      </c>
      <c r="G28" s="17"/>
      <c r="H28" s="17">
        <v>48</v>
      </c>
      <c r="I28" s="17">
        <v>24</v>
      </c>
      <c r="J28" s="63">
        <v>24</v>
      </c>
      <c r="K28" s="18"/>
      <c r="L28" s="18"/>
      <c r="M28" s="18"/>
      <c r="N28" s="17"/>
      <c r="O28" s="17"/>
      <c r="P28" s="17">
        <v>0</v>
      </c>
      <c r="Q28" s="17">
        <v>48</v>
      </c>
      <c r="R28" s="17">
        <v>0</v>
      </c>
      <c r="S28" s="17">
        <v>0</v>
      </c>
    </row>
    <row r="29" spans="1:19" ht="26.25">
      <c r="A29" s="32" t="s">
        <v>167</v>
      </c>
      <c r="B29" s="33" t="s">
        <v>168</v>
      </c>
      <c r="C29" s="17"/>
      <c r="D29" s="17"/>
      <c r="E29" s="17">
        <v>4.5999999999999996</v>
      </c>
      <c r="F29" s="17">
        <v>202</v>
      </c>
      <c r="G29" s="17"/>
      <c r="H29" s="17">
        <v>202</v>
      </c>
      <c r="I29" s="52">
        <v>24</v>
      </c>
      <c r="J29" s="63">
        <v>178</v>
      </c>
      <c r="K29" s="18"/>
      <c r="L29" s="18"/>
      <c r="M29" s="18"/>
      <c r="N29" s="17"/>
      <c r="O29" s="17"/>
      <c r="P29" s="34">
        <v>64</v>
      </c>
      <c r="Q29" s="69">
        <v>62</v>
      </c>
      <c r="R29" s="17">
        <v>36</v>
      </c>
      <c r="S29" s="17">
        <v>40</v>
      </c>
    </row>
    <row r="30" spans="1:19" ht="15">
      <c r="A30" s="32" t="s">
        <v>169</v>
      </c>
      <c r="B30" s="33" t="s">
        <v>170</v>
      </c>
      <c r="C30" s="18"/>
      <c r="D30" s="18">
        <v>3.5</v>
      </c>
      <c r="E30" s="18">
        <v>4.5999999999999996</v>
      </c>
      <c r="F30" s="17">
        <v>126</v>
      </c>
      <c r="G30" s="17"/>
      <c r="H30" s="17">
        <v>126</v>
      </c>
      <c r="I30" s="52">
        <v>0</v>
      </c>
      <c r="J30" s="18">
        <v>126</v>
      </c>
      <c r="K30" s="18"/>
      <c r="L30" s="18"/>
      <c r="M30" s="18"/>
      <c r="N30" s="17"/>
      <c r="O30" s="17"/>
      <c r="P30" s="17">
        <v>34</v>
      </c>
      <c r="Q30" s="17">
        <v>40</v>
      </c>
      <c r="R30" s="17">
        <v>30</v>
      </c>
      <c r="S30" s="17">
        <v>22</v>
      </c>
    </row>
    <row r="31" spans="1:19" ht="19.5" customHeight="1">
      <c r="A31" s="32" t="s">
        <v>171</v>
      </c>
      <c r="B31" s="33" t="s">
        <v>172</v>
      </c>
      <c r="C31" s="18"/>
      <c r="D31" s="19"/>
      <c r="E31" s="19">
        <v>6</v>
      </c>
      <c r="F31" s="17">
        <v>70</v>
      </c>
      <c r="G31" s="17"/>
      <c r="H31" s="17">
        <v>70</v>
      </c>
      <c r="I31" s="52">
        <v>44</v>
      </c>
      <c r="J31" s="17">
        <v>26</v>
      </c>
      <c r="K31" s="18"/>
      <c r="L31" s="18"/>
      <c r="M31" s="18"/>
      <c r="N31" s="17"/>
      <c r="O31" s="17"/>
      <c r="P31" s="17">
        <v>0</v>
      </c>
      <c r="Q31" s="17">
        <v>0</v>
      </c>
      <c r="R31" s="17">
        <v>32</v>
      </c>
      <c r="S31" s="17">
        <v>38</v>
      </c>
    </row>
    <row r="32" spans="1:19" ht="26.25" customHeight="1">
      <c r="A32" s="32" t="s">
        <v>173</v>
      </c>
      <c r="B32" s="33" t="s">
        <v>174</v>
      </c>
      <c r="C32" s="17"/>
      <c r="D32" s="17"/>
      <c r="E32" s="17">
        <v>3</v>
      </c>
      <c r="F32" s="17">
        <v>36</v>
      </c>
      <c r="G32" s="17">
        <v>2</v>
      </c>
      <c r="H32" s="17">
        <v>34</v>
      </c>
      <c r="I32" s="52">
        <v>18</v>
      </c>
      <c r="J32" s="17">
        <v>16</v>
      </c>
      <c r="K32" s="18"/>
      <c r="L32" s="18"/>
      <c r="M32" s="18"/>
      <c r="N32" s="17"/>
      <c r="O32" s="17"/>
      <c r="P32" s="17">
        <v>36</v>
      </c>
      <c r="Q32" s="17">
        <v>0</v>
      </c>
      <c r="R32" s="17">
        <v>0</v>
      </c>
      <c r="S32" s="17">
        <v>0</v>
      </c>
    </row>
    <row r="33" spans="1:19" ht="24" customHeight="1">
      <c r="A33" s="32" t="s">
        <v>175</v>
      </c>
      <c r="B33" s="33" t="s">
        <v>176</v>
      </c>
      <c r="C33" s="18"/>
      <c r="D33" s="19"/>
      <c r="E33" s="19">
        <v>5</v>
      </c>
      <c r="F33" s="34">
        <v>54</v>
      </c>
      <c r="G33" s="17"/>
      <c r="H33" s="34">
        <v>54</v>
      </c>
      <c r="I33" s="69">
        <v>34</v>
      </c>
      <c r="J33" s="69">
        <v>20</v>
      </c>
      <c r="K33" s="18"/>
      <c r="L33" s="18"/>
      <c r="M33" s="18"/>
      <c r="N33" s="17"/>
      <c r="O33" s="17"/>
      <c r="P33" s="17">
        <v>0</v>
      </c>
      <c r="Q33" s="17">
        <v>0</v>
      </c>
      <c r="R33" s="17">
        <v>54</v>
      </c>
      <c r="S33" s="17">
        <v>0</v>
      </c>
    </row>
    <row r="34" spans="1:19" ht="29.25" customHeight="1">
      <c r="A34" s="32" t="s">
        <v>177</v>
      </c>
      <c r="B34" s="33" t="s">
        <v>178</v>
      </c>
      <c r="C34" s="18"/>
      <c r="D34" s="19"/>
      <c r="E34" s="19">
        <v>4</v>
      </c>
      <c r="F34" s="34">
        <v>40</v>
      </c>
      <c r="G34" s="17">
        <v>4</v>
      </c>
      <c r="H34" s="34">
        <v>36</v>
      </c>
      <c r="I34" s="69">
        <v>24</v>
      </c>
      <c r="J34" s="69">
        <v>12</v>
      </c>
      <c r="K34" s="18"/>
      <c r="L34" s="18"/>
      <c r="M34" s="18"/>
      <c r="N34" s="17"/>
      <c r="O34" s="17"/>
      <c r="P34" s="17">
        <v>0</v>
      </c>
      <c r="Q34" s="17">
        <v>40</v>
      </c>
      <c r="R34" s="17">
        <v>0</v>
      </c>
      <c r="S34" s="17">
        <v>0</v>
      </c>
    </row>
    <row r="35" spans="1:19" ht="24.75" customHeight="1">
      <c r="A35" s="7" t="s">
        <v>179</v>
      </c>
      <c r="B35" s="8" t="s">
        <v>180</v>
      </c>
      <c r="C35" s="17"/>
      <c r="D35" s="35"/>
      <c r="E35" s="18"/>
      <c r="F35" s="36">
        <f>SUM(F36+F47)</f>
        <v>2016</v>
      </c>
      <c r="G35" s="35">
        <f>SUM(G36+G47)</f>
        <v>56</v>
      </c>
      <c r="H35" s="35">
        <f>SUM(H36+H47)</f>
        <v>1560</v>
      </c>
      <c r="I35" s="35">
        <f>SUM(I36+I47)</f>
        <v>860</v>
      </c>
      <c r="J35" s="35">
        <f>SUM(J36+J47)</f>
        <v>680</v>
      </c>
      <c r="K35" s="35">
        <v>20</v>
      </c>
      <c r="L35" s="35">
        <v>28</v>
      </c>
      <c r="M35" s="35">
        <v>48</v>
      </c>
      <c r="N35" s="17"/>
      <c r="O35" s="17"/>
      <c r="P35" s="35">
        <f>SUM(P36+P47)</f>
        <v>478</v>
      </c>
      <c r="Q35" s="35">
        <f>SUM(Q36+Q47)</f>
        <v>518</v>
      </c>
      <c r="R35" s="35">
        <f>SUM(R36+R47)</f>
        <v>460</v>
      </c>
      <c r="S35" s="35">
        <f>SUM(S36+S47)</f>
        <v>200</v>
      </c>
    </row>
    <row r="36" spans="1:19" ht="12.75">
      <c r="A36" s="7" t="s">
        <v>130</v>
      </c>
      <c r="B36" s="8" t="s">
        <v>181</v>
      </c>
      <c r="C36" s="17"/>
      <c r="D36" s="35"/>
      <c r="E36" s="19"/>
      <c r="F36" s="36">
        <f>SUM(F37:F46)</f>
        <v>776</v>
      </c>
      <c r="G36" s="35">
        <f>SUM(G37:G46)</f>
        <v>26</v>
      </c>
      <c r="H36" s="35">
        <f>SUM(H37:H46)</f>
        <v>722</v>
      </c>
      <c r="I36" s="35">
        <f>SUM(I37:I46)</f>
        <v>372</v>
      </c>
      <c r="J36" s="35">
        <f>SUM(J37:J46)</f>
        <v>350</v>
      </c>
      <c r="K36" s="35">
        <v>0</v>
      </c>
      <c r="L36" s="35">
        <v>4</v>
      </c>
      <c r="M36" s="35">
        <v>24</v>
      </c>
      <c r="N36" s="17"/>
      <c r="O36" s="17"/>
      <c r="P36" s="35">
        <f>SUM(P37:P46)</f>
        <v>260</v>
      </c>
      <c r="Q36" s="35">
        <f>SUM(Q37:Q46)</f>
        <v>274</v>
      </c>
      <c r="R36" s="17">
        <f>SUM(R37:R46)</f>
        <v>162</v>
      </c>
      <c r="S36" s="35">
        <f>SUM(S37:S46)</f>
        <v>80</v>
      </c>
    </row>
    <row r="37" spans="1:19" ht="12.75">
      <c r="A37" s="15" t="s">
        <v>182</v>
      </c>
      <c r="B37" s="16" t="s">
        <v>183</v>
      </c>
      <c r="C37" s="17">
        <v>4</v>
      </c>
      <c r="D37" s="17"/>
      <c r="E37" s="19"/>
      <c r="F37" s="17">
        <v>126</v>
      </c>
      <c r="G37" s="17">
        <v>4</v>
      </c>
      <c r="H37" s="17">
        <v>112</v>
      </c>
      <c r="I37" s="17">
        <v>76</v>
      </c>
      <c r="J37" s="17">
        <v>36</v>
      </c>
      <c r="K37" s="17">
        <v>0</v>
      </c>
      <c r="L37" s="17">
        <v>4</v>
      </c>
      <c r="M37" s="17">
        <v>6</v>
      </c>
      <c r="N37" s="17"/>
      <c r="O37" s="17"/>
      <c r="P37" s="17">
        <v>32</v>
      </c>
      <c r="Q37" s="17">
        <v>94</v>
      </c>
      <c r="R37" s="17">
        <v>0</v>
      </c>
      <c r="S37" s="17">
        <v>0</v>
      </c>
    </row>
    <row r="38" spans="1:19" ht="12.75">
      <c r="A38" s="15" t="s">
        <v>184</v>
      </c>
      <c r="B38" s="16" t="s">
        <v>185</v>
      </c>
      <c r="C38" s="17"/>
      <c r="D38" s="17"/>
      <c r="E38" s="18">
        <v>4</v>
      </c>
      <c r="F38" s="17">
        <v>74</v>
      </c>
      <c r="G38" s="140">
        <v>6</v>
      </c>
      <c r="H38" s="17">
        <v>68</v>
      </c>
      <c r="I38" s="17">
        <v>46</v>
      </c>
      <c r="J38" s="17">
        <v>22</v>
      </c>
      <c r="K38" s="17">
        <v>0</v>
      </c>
      <c r="L38" s="17"/>
      <c r="M38" s="17"/>
      <c r="N38" s="17"/>
      <c r="O38" s="17"/>
      <c r="P38" s="17">
        <v>30</v>
      </c>
      <c r="Q38" s="17">
        <v>44</v>
      </c>
      <c r="R38" s="17">
        <v>0</v>
      </c>
      <c r="S38" s="17">
        <v>0</v>
      </c>
    </row>
    <row r="39" spans="1:19" ht="25.5">
      <c r="A39" s="15" t="s">
        <v>186</v>
      </c>
      <c r="B39" s="16" t="s">
        <v>187</v>
      </c>
      <c r="C39" s="17">
        <v>5</v>
      </c>
      <c r="D39" s="17"/>
      <c r="E39" s="19"/>
      <c r="F39" s="17">
        <v>62</v>
      </c>
      <c r="G39" s="17"/>
      <c r="H39" s="17">
        <v>56</v>
      </c>
      <c r="I39" s="17">
        <v>30</v>
      </c>
      <c r="J39" s="17">
        <v>26</v>
      </c>
      <c r="K39" s="17">
        <v>0</v>
      </c>
      <c r="L39" s="17"/>
      <c r="M39" s="17">
        <v>6</v>
      </c>
      <c r="N39" s="17"/>
      <c r="O39" s="17"/>
      <c r="P39" s="17">
        <v>0</v>
      </c>
      <c r="Q39" s="17">
        <v>0</v>
      </c>
      <c r="R39" s="17">
        <v>62</v>
      </c>
      <c r="S39" s="17">
        <v>0</v>
      </c>
    </row>
    <row r="40" spans="1:19" ht="25.5">
      <c r="A40" s="15" t="s">
        <v>188</v>
      </c>
      <c r="B40" s="16" t="s">
        <v>189</v>
      </c>
      <c r="C40" s="17"/>
      <c r="D40" s="17"/>
      <c r="E40" s="18">
        <v>6</v>
      </c>
      <c r="F40" s="17">
        <v>70</v>
      </c>
      <c r="G40" s="17"/>
      <c r="H40" s="17">
        <v>70</v>
      </c>
      <c r="I40" s="17">
        <v>50</v>
      </c>
      <c r="J40" s="17">
        <v>20</v>
      </c>
      <c r="K40" s="17">
        <v>0</v>
      </c>
      <c r="L40" s="17"/>
      <c r="M40" s="17"/>
      <c r="N40" s="17"/>
      <c r="O40" s="17"/>
      <c r="P40" s="17">
        <v>0</v>
      </c>
      <c r="Q40" s="17">
        <v>0</v>
      </c>
      <c r="R40" s="17">
        <v>30</v>
      </c>
      <c r="S40" s="17">
        <v>40</v>
      </c>
    </row>
    <row r="41" spans="1:19" ht="25.5">
      <c r="A41" s="15" t="s">
        <v>190</v>
      </c>
      <c r="B41" s="16" t="s">
        <v>191</v>
      </c>
      <c r="C41" s="17">
        <v>3</v>
      </c>
      <c r="D41" s="17"/>
      <c r="E41" s="18"/>
      <c r="F41" s="17">
        <v>68</v>
      </c>
      <c r="G41" s="17"/>
      <c r="H41" s="17">
        <v>62</v>
      </c>
      <c r="I41" s="17">
        <v>20</v>
      </c>
      <c r="J41" s="17">
        <v>42</v>
      </c>
      <c r="K41" s="17">
        <v>0</v>
      </c>
      <c r="L41" s="17"/>
      <c r="M41" s="17">
        <v>6</v>
      </c>
      <c r="N41" s="17"/>
      <c r="O41" s="17"/>
      <c r="P41" s="17">
        <v>68</v>
      </c>
      <c r="Q41" s="17">
        <v>0</v>
      </c>
      <c r="R41" s="17">
        <v>0</v>
      </c>
      <c r="S41" s="17">
        <v>0</v>
      </c>
    </row>
    <row r="42" spans="1:19" ht="25.5">
      <c r="A42" s="15" t="s">
        <v>192</v>
      </c>
      <c r="B42" s="16" t="s">
        <v>193</v>
      </c>
      <c r="C42" s="17"/>
      <c r="D42" s="17"/>
      <c r="E42" s="18">
        <v>4</v>
      </c>
      <c r="F42" s="17">
        <v>92</v>
      </c>
      <c r="G42" s="17">
        <v>8</v>
      </c>
      <c r="H42" s="17">
        <v>84</v>
      </c>
      <c r="I42" s="17">
        <v>26</v>
      </c>
      <c r="J42" s="17">
        <v>58</v>
      </c>
      <c r="K42" s="17">
        <v>0</v>
      </c>
      <c r="L42" s="17"/>
      <c r="M42" s="17"/>
      <c r="N42" s="17"/>
      <c r="O42" s="17"/>
      <c r="P42" s="17">
        <v>48</v>
      </c>
      <c r="Q42" s="17">
        <v>44</v>
      </c>
      <c r="R42" s="17">
        <v>0</v>
      </c>
      <c r="S42" s="17">
        <v>0</v>
      </c>
    </row>
    <row r="43" spans="1:19" ht="25.5">
      <c r="A43" s="15" t="s">
        <v>194</v>
      </c>
      <c r="B43" s="16" t="s">
        <v>195</v>
      </c>
      <c r="C43" s="17">
        <v>6</v>
      </c>
      <c r="D43" s="17"/>
      <c r="E43" s="18"/>
      <c r="F43" s="17">
        <v>110</v>
      </c>
      <c r="G43" s="17">
        <v>4</v>
      </c>
      <c r="H43" s="17">
        <v>100</v>
      </c>
      <c r="I43" s="17">
        <v>26</v>
      </c>
      <c r="J43" s="17">
        <v>74</v>
      </c>
      <c r="K43" s="17">
        <v>0</v>
      </c>
      <c r="L43" s="17"/>
      <c r="M43" s="17">
        <v>6</v>
      </c>
      <c r="N43" s="17"/>
      <c r="O43" s="17"/>
      <c r="P43" s="17">
        <v>0</v>
      </c>
      <c r="Q43" s="17">
        <v>0</v>
      </c>
      <c r="R43" s="17">
        <v>70</v>
      </c>
      <c r="S43" s="17">
        <v>40</v>
      </c>
    </row>
    <row r="44" spans="1:19" ht="25.5">
      <c r="A44" s="15" t="s">
        <v>196</v>
      </c>
      <c r="B44" s="37" t="s">
        <v>197</v>
      </c>
      <c r="C44" s="38"/>
      <c r="D44" s="38"/>
      <c r="E44" s="39">
        <v>4</v>
      </c>
      <c r="F44" s="38">
        <v>78</v>
      </c>
      <c r="G44" s="38">
        <v>4</v>
      </c>
      <c r="H44" s="38">
        <v>74</v>
      </c>
      <c r="I44" s="38">
        <v>50</v>
      </c>
      <c r="J44" s="38">
        <v>24</v>
      </c>
      <c r="K44" s="38">
        <v>0</v>
      </c>
      <c r="L44" s="38"/>
      <c r="M44" s="38"/>
      <c r="N44" s="38"/>
      <c r="O44" s="38"/>
      <c r="P44" s="38">
        <v>34</v>
      </c>
      <c r="Q44" s="38">
        <v>44</v>
      </c>
      <c r="R44" s="38">
        <v>0</v>
      </c>
      <c r="S44" s="38">
        <v>0</v>
      </c>
    </row>
    <row r="45" spans="1:19" ht="19.5" customHeight="1">
      <c r="A45" s="40" t="s">
        <v>198</v>
      </c>
      <c r="B45" s="41" t="s">
        <v>199</v>
      </c>
      <c r="C45" s="42"/>
      <c r="D45" s="42"/>
      <c r="E45" s="42">
        <v>3</v>
      </c>
      <c r="F45" s="43">
        <v>48</v>
      </c>
      <c r="G45" s="43"/>
      <c r="H45" s="43">
        <v>48</v>
      </c>
      <c r="I45" s="70">
        <v>24</v>
      </c>
      <c r="J45" s="43">
        <v>24</v>
      </c>
      <c r="K45" s="71">
        <v>0</v>
      </c>
      <c r="L45" s="71"/>
      <c r="M45" s="43"/>
      <c r="N45" s="43"/>
      <c r="O45" s="43">
        <v>0</v>
      </c>
      <c r="P45" s="43">
        <v>0</v>
      </c>
      <c r="Q45" s="43">
        <v>48</v>
      </c>
      <c r="R45" s="43">
        <v>0</v>
      </c>
      <c r="S45" s="76">
        <v>0</v>
      </c>
    </row>
    <row r="46" spans="1:19" ht="25.5" customHeight="1">
      <c r="A46" s="40" t="s">
        <v>200</v>
      </c>
      <c r="B46" s="44" t="s">
        <v>264</v>
      </c>
      <c r="C46" s="45"/>
      <c r="D46" s="45"/>
      <c r="E46" s="45">
        <v>4</v>
      </c>
      <c r="F46" s="46">
        <v>48</v>
      </c>
      <c r="G46" s="46"/>
      <c r="H46" s="46">
        <v>48</v>
      </c>
      <c r="I46" s="72">
        <v>24</v>
      </c>
      <c r="J46" s="46">
        <v>24</v>
      </c>
      <c r="K46" s="73">
        <v>0</v>
      </c>
      <c r="L46" s="73"/>
      <c r="M46" s="46"/>
      <c r="N46" s="46"/>
      <c r="O46" s="46">
        <v>0</v>
      </c>
      <c r="P46" s="46">
        <v>48</v>
      </c>
      <c r="Q46" s="46">
        <v>0</v>
      </c>
      <c r="R46" s="46">
        <v>0</v>
      </c>
      <c r="S46" s="17">
        <v>0</v>
      </c>
    </row>
    <row r="47" spans="1:19" ht="12.75">
      <c r="A47" s="26" t="s">
        <v>201</v>
      </c>
      <c r="B47" s="27" t="s">
        <v>202</v>
      </c>
      <c r="C47" s="47"/>
      <c r="D47" s="47"/>
      <c r="E47" s="24"/>
      <c r="F47" s="25">
        <f>SUM(F48+F56+F64)</f>
        <v>1240</v>
      </c>
      <c r="G47" s="25">
        <f t="shared" ref="G47:K47" si="1">SUM(G48+G56+G64)</f>
        <v>30</v>
      </c>
      <c r="H47" s="25">
        <f t="shared" si="1"/>
        <v>838</v>
      </c>
      <c r="I47" s="25">
        <f t="shared" si="1"/>
        <v>488</v>
      </c>
      <c r="J47" s="25">
        <f t="shared" si="1"/>
        <v>330</v>
      </c>
      <c r="K47" s="25">
        <f t="shared" si="1"/>
        <v>20</v>
      </c>
      <c r="L47" s="25">
        <v>24</v>
      </c>
      <c r="M47" s="25">
        <v>24</v>
      </c>
      <c r="N47" s="47"/>
      <c r="O47" s="47"/>
      <c r="P47" s="25">
        <f>SUM(P48+P56+P64)</f>
        <v>218</v>
      </c>
      <c r="Q47" s="25">
        <f t="shared" ref="Q47:S47" si="2">SUM(Q48+Q56+Q64)</f>
        <v>244</v>
      </c>
      <c r="R47" s="25">
        <f t="shared" si="2"/>
        <v>298</v>
      </c>
      <c r="S47" s="25">
        <f t="shared" si="2"/>
        <v>120</v>
      </c>
    </row>
    <row r="48" spans="1:19" ht="63.75" customHeight="1">
      <c r="A48" s="7" t="s">
        <v>203</v>
      </c>
      <c r="B48" s="8" t="s">
        <v>204</v>
      </c>
      <c r="C48" s="17">
        <v>4</v>
      </c>
      <c r="D48" s="17"/>
      <c r="E48" s="18"/>
      <c r="F48" s="35">
        <f>SUM(F49:F55)</f>
        <v>618</v>
      </c>
      <c r="G48" s="35">
        <f t="shared" ref="G48:K48" si="3">SUM(G49:G52)</f>
        <v>20</v>
      </c>
      <c r="H48" s="35">
        <f t="shared" si="3"/>
        <v>430</v>
      </c>
      <c r="I48" s="35">
        <f t="shared" si="3"/>
        <v>236</v>
      </c>
      <c r="J48" s="35">
        <f t="shared" si="3"/>
        <v>174</v>
      </c>
      <c r="K48" s="35">
        <f t="shared" si="3"/>
        <v>20</v>
      </c>
      <c r="L48" s="35">
        <v>6</v>
      </c>
      <c r="M48" s="35">
        <v>6</v>
      </c>
      <c r="N48" s="17"/>
      <c r="O48" s="17"/>
      <c r="P48" s="35">
        <f>SUM(P49:P52)</f>
        <v>218</v>
      </c>
      <c r="Q48" s="35">
        <f t="shared" ref="Q48:S48" si="4">SUM(Q49:Q52)</f>
        <v>244</v>
      </c>
      <c r="R48" s="35">
        <f t="shared" si="4"/>
        <v>0</v>
      </c>
      <c r="S48" s="35">
        <f t="shared" si="4"/>
        <v>0</v>
      </c>
    </row>
    <row r="49" spans="1:19" ht="25.5">
      <c r="A49" s="15" t="s">
        <v>205</v>
      </c>
      <c r="B49" s="16" t="s">
        <v>206</v>
      </c>
      <c r="C49" s="17">
        <v>4</v>
      </c>
      <c r="D49" s="17"/>
      <c r="E49" s="48"/>
      <c r="F49" s="17">
        <v>218</v>
      </c>
      <c r="G49" s="17">
        <v>6</v>
      </c>
      <c r="H49" s="17">
        <v>200</v>
      </c>
      <c r="I49" s="17">
        <v>98</v>
      </c>
      <c r="J49" s="17">
        <v>82</v>
      </c>
      <c r="K49" s="17">
        <v>20</v>
      </c>
      <c r="L49" s="17">
        <v>6</v>
      </c>
      <c r="M49" s="17">
        <v>6</v>
      </c>
      <c r="N49" s="17"/>
      <c r="O49" s="17"/>
      <c r="P49" s="17">
        <v>106</v>
      </c>
      <c r="Q49" s="17">
        <v>112</v>
      </c>
      <c r="R49" s="17">
        <v>0</v>
      </c>
      <c r="S49" s="17">
        <v>0</v>
      </c>
    </row>
    <row r="50" spans="1:19" ht="25.5">
      <c r="A50" s="15" t="s">
        <v>207</v>
      </c>
      <c r="B50" s="49" t="s">
        <v>208</v>
      </c>
      <c r="C50" s="50"/>
      <c r="D50" s="17"/>
      <c r="E50" s="169">
        <v>4</v>
      </c>
      <c r="F50" s="17">
        <v>82</v>
      </c>
      <c r="G50" s="17">
        <v>4</v>
      </c>
      <c r="H50" s="17">
        <v>78</v>
      </c>
      <c r="I50" s="17">
        <v>44</v>
      </c>
      <c r="J50" s="17">
        <v>34</v>
      </c>
      <c r="K50" s="17"/>
      <c r="L50" s="17"/>
      <c r="M50" s="17"/>
      <c r="N50" s="17"/>
      <c r="O50" s="17"/>
      <c r="P50" s="17">
        <v>38</v>
      </c>
      <c r="Q50" s="17">
        <v>44</v>
      </c>
      <c r="R50" s="17">
        <v>0</v>
      </c>
      <c r="S50" s="17">
        <v>0</v>
      </c>
    </row>
    <row r="51" spans="1:19" ht="25.5">
      <c r="A51" s="15" t="s">
        <v>209</v>
      </c>
      <c r="B51" s="16" t="s">
        <v>210</v>
      </c>
      <c r="C51" s="17"/>
      <c r="D51" s="17"/>
      <c r="E51" s="170"/>
      <c r="F51" s="17">
        <v>80</v>
      </c>
      <c r="G51" s="17">
        <v>6</v>
      </c>
      <c r="H51" s="17">
        <v>74</v>
      </c>
      <c r="I51" s="17">
        <v>46</v>
      </c>
      <c r="J51" s="17">
        <v>28</v>
      </c>
      <c r="K51" s="17"/>
      <c r="L51" s="17"/>
      <c r="M51" s="17"/>
      <c r="N51" s="17"/>
      <c r="O51" s="17"/>
      <c r="P51" s="17">
        <v>36</v>
      </c>
      <c r="Q51" s="17">
        <v>44</v>
      </c>
      <c r="R51" s="17">
        <v>0</v>
      </c>
      <c r="S51" s="17">
        <v>0</v>
      </c>
    </row>
    <row r="52" spans="1:19" ht="25.5">
      <c r="A52" s="15" t="s">
        <v>211</v>
      </c>
      <c r="B52" s="49" t="s">
        <v>212</v>
      </c>
      <c r="C52" s="51"/>
      <c r="D52" s="17"/>
      <c r="E52" s="171"/>
      <c r="F52" s="17">
        <v>82</v>
      </c>
      <c r="G52" s="17">
        <v>4</v>
      </c>
      <c r="H52" s="17">
        <v>78</v>
      </c>
      <c r="I52" s="17">
        <v>48</v>
      </c>
      <c r="J52" s="17">
        <v>30</v>
      </c>
      <c r="K52" s="17"/>
      <c r="L52" s="17"/>
      <c r="M52" s="17"/>
      <c r="N52" s="17"/>
      <c r="O52" s="17"/>
      <c r="P52" s="17">
        <v>38</v>
      </c>
      <c r="Q52" s="17">
        <v>44</v>
      </c>
      <c r="R52" s="17"/>
      <c r="S52" s="17"/>
    </row>
    <row r="53" spans="1:19" ht="26.25">
      <c r="A53" s="15" t="s">
        <v>213</v>
      </c>
      <c r="B53" s="16" t="s">
        <v>82</v>
      </c>
      <c r="C53" s="17"/>
      <c r="D53" s="52"/>
      <c r="E53" s="52">
        <v>4</v>
      </c>
      <c r="F53" s="17">
        <v>72</v>
      </c>
      <c r="G53" s="17"/>
      <c r="H53" s="17">
        <v>72</v>
      </c>
      <c r="I53" s="17"/>
      <c r="J53" s="17"/>
      <c r="K53" s="17"/>
      <c r="L53" s="17"/>
      <c r="M53" s="17"/>
      <c r="N53" s="17"/>
      <c r="O53" s="17"/>
      <c r="P53" s="17">
        <v>0</v>
      </c>
      <c r="Q53" s="77" t="s">
        <v>214</v>
      </c>
      <c r="R53" s="17">
        <v>0</v>
      </c>
      <c r="S53" s="17">
        <v>0</v>
      </c>
    </row>
    <row r="54" spans="1:19" ht="26.25">
      <c r="A54" s="15" t="s">
        <v>215</v>
      </c>
      <c r="B54" s="16" t="s">
        <v>216</v>
      </c>
      <c r="C54" s="17"/>
      <c r="D54" s="52"/>
      <c r="E54" s="52">
        <v>4</v>
      </c>
      <c r="F54" s="17">
        <v>72</v>
      </c>
      <c r="G54" s="17"/>
      <c r="H54" s="17">
        <v>72</v>
      </c>
      <c r="I54" s="17"/>
      <c r="J54" s="17"/>
      <c r="K54" s="17"/>
      <c r="L54" s="17"/>
      <c r="M54" s="17"/>
      <c r="N54" s="17"/>
      <c r="O54" s="17"/>
      <c r="P54" s="17">
        <v>0</v>
      </c>
      <c r="Q54" s="77" t="s">
        <v>217</v>
      </c>
      <c r="R54" s="17">
        <v>0</v>
      </c>
      <c r="S54" s="17">
        <v>0</v>
      </c>
    </row>
    <row r="55" spans="1:19" ht="15">
      <c r="A55" s="15" t="s">
        <v>265</v>
      </c>
      <c r="B55" s="16" t="s">
        <v>266</v>
      </c>
      <c r="C55" s="17"/>
      <c r="D55" s="52"/>
      <c r="E55" s="52"/>
      <c r="F55" s="17">
        <v>12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77"/>
      <c r="R55" s="17"/>
      <c r="S55" s="17"/>
    </row>
    <row r="56" spans="1:19" ht="49.5" customHeight="1">
      <c r="A56" s="26" t="s">
        <v>218</v>
      </c>
      <c r="B56" s="139" t="s">
        <v>219</v>
      </c>
      <c r="C56" s="47">
        <v>6</v>
      </c>
      <c r="D56" s="53"/>
      <c r="E56" s="28"/>
      <c r="F56" s="25">
        <f>SUM(F57:F63)</f>
        <v>362</v>
      </c>
      <c r="G56" s="25">
        <f>SUM(G57:G59)</f>
        <v>6</v>
      </c>
      <c r="H56" s="25">
        <v>272</v>
      </c>
      <c r="I56" s="25">
        <v>172</v>
      </c>
      <c r="J56" s="25">
        <v>100</v>
      </c>
      <c r="K56" s="25">
        <v>0</v>
      </c>
      <c r="L56" s="25">
        <v>6</v>
      </c>
      <c r="M56" s="25">
        <v>6</v>
      </c>
      <c r="N56" s="47"/>
      <c r="O56" s="47"/>
      <c r="P56" s="25">
        <v>0</v>
      </c>
      <c r="Q56" s="25">
        <v>0</v>
      </c>
      <c r="R56" s="25">
        <f>SUM(R57:R60)</f>
        <v>210</v>
      </c>
      <c r="S56" s="25">
        <f>SUM(S57:S60)</f>
        <v>68</v>
      </c>
    </row>
    <row r="57" spans="1:19" ht="25.5">
      <c r="A57" s="15" t="s">
        <v>220</v>
      </c>
      <c r="B57" s="16" t="s">
        <v>221</v>
      </c>
      <c r="C57" s="17"/>
      <c r="D57" s="17"/>
      <c r="E57" s="54">
        <v>5</v>
      </c>
      <c r="F57" s="17">
        <v>62</v>
      </c>
      <c r="G57" s="17">
        <v>2</v>
      </c>
      <c r="H57" s="17">
        <v>60</v>
      </c>
      <c r="I57" s="17">
        <v>40</v>
      </c>
      <c r="J57" s="17">
        <v>20</v>
      </c>
      <c r="K57" s="17">
        <v>0</v>
      </c>
      <c r="L57" s="17"/>
      <c r="M57" s="17"/>
      <c r="N57" s="17"/>
      <c r="O57" s="17"/>
      <c r="P57" s="17">
        <v>0</v>
      </c>
      <c r="Q57" s="17">
        <v>0</v>
      </c>
      <c r="R57" s="17">
        <v>62</v>
      </c>
      <c r="S57" s="17">
        <v>0</v>
      </c>
    </row>
    <row r="58" spans="1:19" ht="39">
      <c r="A58" s="15" t="s">
        <v>222</v>
      </c>
      <c r="B58" s="16" t="s">
        <v>223</v>
      </c>
      <c r="C58" s="17"/>
      <c r="D58" s="52"/>
      <c r="E58" s="55">
        <v>5</v>
      </c>
      <c r="F58" s="17">
        <v>62</v>
      </c>
      <c r="G58" s="17">
        <v>2</v>
      </c>
      <c r="H58" s="17">
        <v>60</v>
      </c>
      <c r="I58" s="17">
        <v>40</v>
      </c>
      <c r="J58" s="17">
        <v>20</v>
      </c>
      <c r="K58" s="17">
        <v>0</v>
      </c>
      <c r="L58" s="17"/>
      <c r="M58" s="17"/>
      <c r="N58" s="17"/>
      <c r="O58" s="17"/>
      <c r="P58" s="17">
        <v>0</v>
      </c>
      <c r="Q58" s="17">
        <v>0</v>
      </c>
      <c r="R58" s="17">
        <v>62</v>
      </c>
      <c r="S58" s="17">
        <v>0</v>
      </c>
    </row>
    <row r="59" spans="1:19" ht="26.25">
      <c r="A59" s="15" t="s">
        <v>224</v>
      </c>
      <c r="B59" s="16" t="s">
        <v>225</v>
      </c>
      <c r="C59" s="17"/>
      <c r="D59" s="52"/>
      <c r="E59" s="55">
        <v>6</v>
      </c>
      <c r="F59" s="17">
        <v>94</v>
      </c>
      <c r="G59" s="17">
        <v>2</v>
      </c>
      <c r="H59" s="17">
        <v>92</v>
      </c>
      <c r="I59" s="17">
        <v>52</v>
      </c>
      <c r="J59" s="17">
        <v>40</v>
      </c>
      <c r="K59" s="17"/>
      <c r="L59" s="17"/>
      <c r="M59" s="17"/>
      <c r="N59" s="17"/>
      <c r="O59" s="17"/>
      <c r="P59" s="17">
        <v>0</v>
      </c>
      <c r="Q59" s="17">
        <v>0</v>
      </c>
      <c r="R59" s="17">
        <v>54</v>
      </c>
      <c r="S59" s="17">
        <v>40</v>
      </c>
    </row>
    <row r="60" spans="1:19" ht="26.25">
      <c r="A60" s="15" t="s">
        <v>226</v>
      </c>
      <c r="B60" s="16" t="s">
        <v>227</v>
      </c>
      <c r="C60" s="17"/>
      <c r="D60" s="52"/>
      <c r="E60" s="56">
        <v>6</v>
      </c>
      <c r="F60" s="17">
        <v>60</v>
      </c>
      <c r="G60" s="17"/>
      <c r="H60" s="17">
        <v>60</v>
      </c>
      <c r="I60" s="17">
        <v>40</v>
      </c>
      <c r="J60" s="17">
        <v>20</v>
      </c>
      <c r="K60" s="17"/>
      <c r="L60" s="17"/>
      <c r="M60" s="17"/>
      <c r="N60" s="17"/>
      <c r="O60" s="17"/>
      <c r="P60" s="17">
        <v>0</v>
      </c>
      <c r="Q60" s="17">
        <v>0</v>
      </c>
      <c r="R60" s="17">
        <v>32</v>
      </c>
      <c r="S60" s="140">
        <v>28</v>
      </c>
    </row>
    <row r="61" spans="1:19" ht="26.25">
      <c r="A61" s="57" t="s">
        <v>228</v>
      </c>
      <c r="B61" s="22" t="s">
        <v>82</v>
      </c>
      <c r="C61" s="47"/>
      <c r="D61" s="53"/>
      <c r="E61" s="18">
        <v>6</v>
      </c>
      <c r="F61" s="47">
        <v>36</v>
      </c>
      <c r="G61" s="47"/>
      <c r="H61" s="47">
        <v>36</v>
      </c>
      <c r="I61" s="47"/>
      <c r="J61" s="47"/>
      <c r="K61" s="47"/>
      <c r="L61" s="47"/>
      <c r="M61" s="47"/>
      <c r="N61" s="47"/>
      <c r="O61" s="47"/>
      <c r="P61" s="47">
        <v>0</v>
      </c>
      <c r="Q61" s="47">
        <v>0</v>
      </c>
      <c r="R61" s="78">
        <v>0</v>
      </c>
      <c r="S61" s="78" t="s">
        <v>229</v>
      </c>
    </row>
    <row r="62" spans="1:19" ht="26.25">
      <c r="A62" s="15" t="s">
        <v>230</v>
      </c>
      <c r="B62" s="16" t="s">
        <v>216</v>
      </c>
      <c r="C62" s="17"/>
      <c r="D62" s="52"/>
      <c r="E62" s="18">
        <v>6</v>
      </c>
      <c r="F62" s="17">
        <v>36</v>
      </c>
      <c r="G62" s="17"/>
      <c r="H62" s="35">
        <v>36</v>
      </c>
      <c r="I62" s="17"/>
      <c r="J62" s="17"/>
      <c r="K62" s="17"/>
      <c r="L62" s="17"/>
      <c r="M62" s="17"/>
      <c r="N62" s="17"/>
      <c r="O62" s="17"/>
      <c r="P62" s="17">
        <v>0</v>
      </c>
      <c r="Q62" s="17">
        <v>0</v>
      </c>
      <c r="R62" s="17">
        <v>0</v>
      </c>
      <c r="S62" s="77" t="s">
        <v>229</v>
      </c>
    </row>
    <row r="63" spans="1:19" ht="15">
      <c r="A63" s="15" t="s">
        <v>267</v>
      </c>
      <c r="B63" s="16" t="s">
        <v>266</v>
      </c>
      <c r="C63" s="17"/>
      <c r="D63" s="52"/>
      <c r="E63" s="18"/>
      <c r="F63" s="17">
        <v>12</v>
      </c>
      <c r="G63" s="17"/>
      <c r="H63" s="35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77"/>
    </row>
    <row r="64" spans="1:19" ht="63" customHeight="1">
      <c r="A64" s="7" t="s">
        <v>231</v>
      </c>
      <c r="B64" s="8" t="s">
        <v>276</v>
      </c>
      <c r="C64" s="137">
        <v>6</v>
      </c>
      <c r="D64" s="17"/>
      <c r="E64" s="35"/>
      <c r="F64" s="35">
        <f>SUM(F65:F68)</f>
        <v>260</v>
      </c>
      <c r="G64" s="35">
        <f t="shared" ref="G64:J64" si="5">SUM(G65)</f>
        <v>4</v>
      </c>
      <c r="H64" s="35">
        <f t="shared" si="5"/>
        <v>136</v>
      </c>
      <c r="I64" s="35">
        <f t="shared" si="5"/>
        <v>80</v>
      </c>
      <c r="J64" s="35">
        <f t="shared" si="5"/>
        <v>56</v>
      </c>
      <c r="K64" s="35">
        <v>0</v>
      </c>
      <c r="L64" s="35">
        <v>6</v>
      </c>
      <c r="M64" s="35">
        <v>6</v>
      </c>
      <c r="N64" s="17"/>
      <c r="O64" s="17"/>
      <c r="P64" s="35">
        <v>0</v>
      </c>
      <c r="Q64" s="35">
        <v>0</v>
      </c>
      <c r="R64" s="35">
        <f>SUM(R65)</f>
        <v>88</v>
      </c>
      <c r="S64" s="35">
        <f>SUM(S65)</f>
        <v>52</v>
      </c>
    </row>
    <row r="65" spans="1:19" ht="25.5">
      <c r="A65" s="15" t="s">
        <v>232</v>
      </c>
      <c r="B65" s="16" t="s">
        <v>233</v>
      </c>
      <c r="C65" s="17"/>
      <c r="D65" s="17"/>
      <c r="E65" s="35">
        <v>6</v>
      </c>
      <c r="F65" s="17">
        <v>140</v>
      </c>
      <c r="G65" s="17">
        <v>4</v>
      </c>
      <c r="H65" s="17">
        <v>136</v>
      </c>
      <c r="I65" s="17">
        <v>80</v>
      </c>
      <c r="J65" s="17">
        <v>56</v>
      </c>
      <c r="K65" s="17">
        <v>0</v>
      </c>
      <c r="L65" s="17"/>
      <c r="M65" s="17"/>
      <c r="N65" s="17"/>
      <c r="O65" s="17"/>
      <c r="P65" s="17">
        <v>0</v>
      </c>
      <c r="Q65" s="17">
        <v>0</v>
      </c>
      <c r="R65" s="140">
        <v>88</v>
      </c>
      <c r="S65" s="140">
        <v>52</v>
      </c>
    </row>
    <row r="66" spans="1:19" ht="26.25">
      <c r="A66" s="57" t="s">
        <v>234</v>
      </c>
      <c r="B66" s="22" t="s">
        <v>82</v>
      </c>
      <c r="C66" s="47"/>
      <c r="D66" s="53"/>
      <c r="E66" s="28">
        <v>6</v>
      </c>
      <c r="F66" s="47">
        <v>72</v>
      </c>
      <c r="G66" s="47"/>
      <c r="H66" s="25">
        <v>72</v>
      </c>
      <c r="I66" s="47"/>
      <c r="J66" s="47"/>
      <c r="K66" s="47"/>
      <c r="L66" s="47"/>
      <c r="M66" s="47"/>
      <c r="N66" s="47"/>
      <c r="O66" s="47"/>
      <c r="P66" s="47">
        <v>0</v>
      </c>
      <c r="Q66" s="47">
        <v>0</v>
      </c>
      <c r="R66" s="47">
        <v>0</v>
      </c>
      <c r="S66" s="78" t="s">
        <v>217</v>
      </c>
    </row>
    <row r="67" spans="1:19" ht="26.25">
      <c r="A67" s="15" t="s">
        <v>268</v>
      </c>
      <c r="B67" s="16" t="s">
        <v>235</v>
      </c>
      <c r="C67" s="17"/>
      <c r="D67" s="52"/>
      <c r="E67" s="18"/>
      <c r="F67" s="17">
        <v>36</v>
      </c>
      <c r="G67" s="17"/>
      <c r="H67" s="35">
        <v>36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77" t="s">
        <v>229</v>
      </c>
    </row>
    <row r="68" spans="1:19" ht="15">
      <c r="A68" s="15" t="s">
        <v>269</v>
      </c>
      <c r="B68" s="16" t="s">
        <v>266</v>
      </c>
      <c r="C68" s="17"/>
      <c r="D68" s="52"/>
      <c r="E68" s="18"/>
      <c r="F68" s="17">
        <v>12</v>
      </c>
      <c r="G68" s="17"/>
      <c r="H68" s="35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77"/>
    </row>
    <row r="69" spans="1:19" ht="26.25">
      <c r="A69" s="7" t="s">
        <v>236</v>
      </c>
      <c r="B69" s="8" t="s">
        <v>237</v>
      </c>
      <c r="C69" s="17"/>
      <c r="D69" s="52"/>
      <c r="E69" s="18">
        <v>6</v>
      </c>
      <c r="F69" s="18" t="s">
        <v>238</v>
      </c>
      <c r="G69" s="17"/>
      <c r="H69" s="52">
        <v>144</v>
      </c>
      <c r="I69" s="17"/>
      <c r="J69" s="18"/>
      <c r="K69" s="18"/>
      <c r="L69" s="18"/>
      <c r="M69" s="18"/>
      <c r="N69" s="17"/>
      <c r="O69" s="17"/>
      <c r="P69" s="17"/>
      <c r="Q69" s="17"/>
      <c r="R69" s="17"/>
      <c r="S69" s="17"/>
    </row>
    <row r="70" spans="1:19" ht="26.25">
      <c r="A70" s="7" t="s">
        <v>239</v>
      </c>
      <c r="B70" s="8" t="s">
        <v>74</v>
      </c>
      <c r="C70" s="17"/>
      <c r="D70" s="17"/>
      <c r="E70" s="18"/>
      <c r="F70" s="18">
        <v>216</v>
      </c>
      <c r="G70" s="17"/>
      <c r="H70" s="52">
        <v>216</v>
      </c>
      <c r="I70" s="17"/>
      <c r="J70" s="18"/>
      <c r="K70" s="18"/>
      <c r="L70" s="18"/>
      <c r="M70" s="18"/>
      <c r="N70" s="17"/>
      <c r="O70" s="17"/>
      <c r="P70" s="17"/>
      <c r="Q70" s="17"/>
      <c r="R70" s="17"/>
      <c r="S70" s="17"/>
    </row>
    <row r="71" spans="1:19" ht="25.5">
      <c r="A71" s="15" t="s">
        <v>240</v>
      </c>
      <c r="B71" s="136" t="s">
        <v>262</v>
      </c>
      <c r="C71" s="17"/>
      <c r="D71" s="17"/>
      <c r="E71" s="18"/>
      <c r="F71" s="18" t="s">
        <v>238</v>
      </c>
      <c r="G71" s="17"/>
      <c r="H71" s="17">
        <v>144</v>
      </c>
      <c r="I71" s="17"/>
      <c r="J71" s="18"/>
      <c r="K71" s="18"/>
      <c r="L71" s="18"/>
      <c r="M71" s="18"/>
      <c r="N71" s="17"/>
      <c r="O71" s="17"/>
      <c r="P71" s="17"/>
      <c r="Q71" s="17"/>
      <c r="R71" s="17"/>
      <c r="S71" s="17"/>
    </row>
    <row r="72" spans="1:19" ht="25.5">
      <c r="A72" s="15" t="s">
        <v>241</v>
      </c>
      <c r="B72" s="136" t="s">
        <v>263</v>
      </c>
      <c r="C72" s="17"/>
      <c r="D72" s="17"/>
      <c r="E72" s="18"/>
      <c r="F72" s="18" t="s">
        <v>242</v>
      </c>
      <c r="G72" s="17"/>
      <c r="H72" s="17">
        <v>72</v>
      </c>
      <c r="I72" s="17"/>
      <c r="J72" s="18"/>
      <c r="K72" s="18"/>
      <c r="L72" s="18"/>
      <c r="M72" s="18"/>
      <c r="N72" s="17"/>
      <c r="O72" s="17"/>
      <c r="P72" s="17"/>
      <c r="Q72" s="17"/>
      <c r="R72" s="17"/>
      <c r="S72" s="17"/>
    </row>
    <row r="73" spans="1:19" ht="12.75">
      <c r="A73" s="14"/>
      <c r="B73" s="16" t="s">
        <v>243</v>
      </c>
      <c r="C73" s="17"/>
      <c r="D73" s="17"/>
      <c r="E73" s="18"/>
      <c r="F73" s="19">
        <v>3744</v>
      </c>
      <c r="G73" s="35">
        <v>78</v>
      </c>
      <c r="H73" s="35">
        <v>3478</v>
      </c>
      <c r="I73" s="35">
        <v>1774</v>
      </c>
      <c r="J73" s="19">
        <v>1684</v>
      </c>
      <c r="K73" s="19">
        <v>20</v>
      </c>
      <c r="L73" s="19">
        <v>60</v>
      </c>
      <c r="M73" s="19">
        <v>66</v>
      </c>
      <c r="N73" s="35">
        <v>606</v>
      </c>
      <c r="O73" s="35">
        <v>840</v>
      </c>
      <c r="P73" s="35">
        <v>612</v>
      </c>
      <c r="Q73" s="35">
        <v>696</v>
      </c>
      <c r="R73" s="35">
        <v>570</v>
      </c>
      <c r="S73" s="35">
        <v>336</v>
      </c>
    </row>
    <row r="74" spans="1:19" ht="12.75">
      <c r="A74" s="14"/>
      <c r="B74" s="20" t="s">
        <v>244</v>
      </c>
      <c r="C74" s="17"/>
      <c r="D74" s="17"/>
      <c r="E74" s="18"/>
      <c r="F74" s="19">
        <v>4428</v>
      </c>
      <c r="G74" s="35">
        <v>78</v>
      </c>
      <c r="H74" s="35">
        <v>3478</v>
      </c>
      <c r="I74" s="35">
        <v>1970</v>
      </c>
      <c r="J74" s="79">
        <v>1684</v>
      </c>
      <c r="K74" s="19">
        <v>20</v>
      </c>
      <c r="L74" s="19">
        <v>60</v>
      </c>
      <c r="M74" s="19">
        <v>66</v>
      </c>
      <c r="N74" s="35">
        <v>612</v>
      </c>
      <c r="O74" s="35">
        <v>864</v>
      </c>
      <c r="P74" s="35">
        <v>612</v>
      </c>
      <c r="Q74" s="35">
        <v>720</v>
      </c>
      <c r="R74" s="35">
        <v>612</v>
      </c>
      <c r="S74" s="35">
        <v>360</v>
      </c>
    </row>
    <row r="75" spans="1:19" ht="12.75">
      <c r="A75" s="181" t="s">
        <v>260</v>
      </c>
      <c r="B75" s="182"/>
      <c r="C75" s="182"/>
      <c r="D75" s="182"/>
      <c r="E75" s="182"/>
      <c r="F75" s="182"/>
      <c r="G75" s="183"/>
      <c r="H75" s="172" t="s">
        <v>245</v>
      </c>
      <c r="I75" s="57" t="s">
        <v>246</v>
      </c>
      <c r="J75" s="80"/>
      <c r="K75" s="80"/>
      <c r="L75" s="80"/>
      <c r="M75" s="80"/>
      <c r="N75" s="47">
        <v>14</v>
      </c>
      <c r="O75" s="47">
        <v>13</v>
      </c>
      <c r="P75" s="47">
        <v>13</v>
      </c>
      <c r="Q75" s="47">
        <v>13</v>
      </c>
      <c r="R75" s="47">
        <v>12</v>
      </c>
      <c r="S75" s="47">
        <v>8</v>
      </c>
    </row>
    <row r="76" spans="1:19" ht="12.75">
      <c r="A76" s="184"/>
      <c r="B76" s="185"/>
      <c r="C76" s="185"/>
      <c r="D76" s="185"/>
      <c r="E76" s="185"/>
      <c r="F76" s="185"/>
      <c r="G76" s="186"/>
      <c r="H76" s="173"/>
      <c r="I76" s="15" t="s">
        <v>247</v>
      </c>
      <c r="J76" s="10"/>
      <c r="K76" s="10"/>
      <c r="L76" s="10"/>
      <c r="M76" s="10"/>
      <c r="N76" s="17">
        <v>0</v>
      </c>
      <c r="O76" s="17">
        <v>0</v>
      </c>
      <c r="P76" s="17">
        <v>0</v>
      </c>
      <c r="Q76" s="17">
        <v>2</v>
      </c>
      <c r="R76" s="17">
        <v>0</v>
      </c>
      <c r="S76" s="17">
        <v>3</v>
      </c>
    </row>
    <row r="77" spans="1:19" ht="12.75">
      <c r="A77" s="184"/>
      <c r="B77" s="185"/>
      <c r="C77" s="185"/>
      <c r="D77" s="185"/>
      <c r="E77" s="185"/>
      <c r="F77" s="185"/>
      <c r="G77" s="186"/>
      <c r="H77" s="173"/>
      <c r="I77" s="15" t="s">
        <v>248</v>
      </c>
      <c r="J77" s="10"/>
      <c r="K77" s="10"/>
      <c r="L77" s="10"/>
      <c r="M77" s="10"/>
      <c r="N77" s="17">
        <v>0</v>
      </c>
      <c r="O77" s="17">
        <v>0</v>
      </c>
      <c r="P77" s="17" t="s">
        <v>249</v>
      </c>
      <c r="Q77" s="81" t="s">
        <v>250</v>
      </c>
      <c r="R77" s="17" t="s">
        <v>249</v>
      </c>
      <c r="S77" s="81" t="s">
        <v>251</v>
      </c>
    </row>
    <row r="78" spans="1:19" ht="12.75">
      <c r="A78" s="184"/>
      <c r="B78" s="185"/>
      <c r="C78" s="185"/>
      <c r="D78" s="185"/>
      <c r="E78" s="185"/>
      <c r="F78" s="185"/>
      <c r="G78" s="186"/>
      <c r="H78" s="173"/>
      <c r="I78" s="15" t="s">
        <v>252</v>
      </c>
      <c r="J78" s="10"/>
      <c r="K78" s="10"/>
      <c r="L78" s="10"/>
      <c r="M78" s="10"/>
      <c r="N78" s="18">
        <v>1</v>
      </c>
      <c r="O78" s="18">
        <v>3</v>
      </c>
      <c r="P78" s="18">
        <v>1</v>
      </c>
      <c r="Q78" s="18">
        <v>3</v>
      </c>
      <c r="R78" s="18">
        <v>1</v>
      </c>
      <c r="S78" s="18">
        <v>4</v>
      </c>
    </row>
    <row r="79" spans="1:19" ht="12.75">
      <c r="A79" s="184"/>
      <c r="B79" s="185"/>
      <c r="C79" s="185"/>
      <c r="D79" s="185"/>
      <c r="E79" s="185"/>
      <c r="F79" s="185"/>
      <c r="G79" s="186"/>
      <c r="H79" s="173"/>
      <c r="I79" s="15" t="s">
        <v>253</v>
      </c>
      <c r="J79" s="10"/>
      <c r="K79" s="10"/>
      <c r="L79" s="10"/>
      <c r="M79" s="10"/>
      <c r="N79" s="18">
        <v>2</v>
      </c>
      <c r="O79" s="18">
        <v>6</v>
      </c>
      <c r="P79" s="18">
        <v>2</v>
      </c>
      <c r="Q79" s="18">
        <v>5</v>
      </c>
      <c r="R79" s="18">
        <v>4</v>
      </c>
      <c r="S79" s="18">
        <v>4</v>
      </c>
    </row>
    <row r="80" spans="1:19" ht="12.75">
      <c r="A80" s="187"/>
      <c r="B80" s="188"/>
      <c r="C80" s="188"/>
      <c r="D80" s="188"/>
      <c r="E80" s="188"/>
      <c r="F80" s="188"/>
      <c r="G80" s="189"/>
      <c r="H80" s="174"/>
      <c r="I80" s="15" t="s">
        <v>254</v>
      </c>
      <c r="J80" s="10"/>
      <c r="K80" s="10"/>
      <c r="L80" s="10"/>
      <c r="M80" s="10"/>
      <c r="N80" s="18">
        <v>1</v>
      </c>
      <c r="O80" s="18">
        <v>0</v>
      </c>
      <c r="P80" s="18">
        <v>1</v>
      </c>
      <c r="Q80" s="18">
        <v>0</v>
      </c>
      <c r="R80" s="18">
        <v>1</v>
      </c>
      <c r="S80" s="18">
        <v>6</v>
      </c>
    </row>
    <row r="81" spans="1:19" ht="12.75">
      <c r="A81" s="166"/>
      <c r="B81" s="167"/>
      <c r="C81" s="167"/>
      <c r="D81" s="167"/>
      <c r="E81" s="167"/>
      <c r="F81" s="167"/>
      <c r="G81" s="168"/>
      <c r="H81" s="21"/>
      <c r="I81" s="15" t="s">
        <v>255</v>
      </c>
      <c r="J81" s="10"/>
      <c r="K81" s="10"/>
      <c r="L81" s="10"/>
      <c r="M81" s="10"/>
      <c r="N81" s="10"/>
      <c r="O81" s="10"/>
      <c r="P81" s="10"/>
      <c r="Q81" s="18">
        <v>1</v>
      </c>
      <c r="R81" s="10"/>
      <c r="S81" s="10"/>
    </row>
  </sheetData>
  <mergeCells count="21">
    <mergeCell ref="N2:S2"/>
    <mergeCell ref="H3:K3"/>
    <mergeCell ref="N3:O3"/>
    <mergeCell ref="P3:Q3"/>
    <mergeCell ref="R3:S3"/>
    <mergeCell ref="I4:K4"/>
    <mergeCell ref="N4:S4"/>
    <mergeCell ref="A81:G81"/>
    <mergeCell ref="A2:A5"/>
    <mergeCell ref="B2:B5"/>
    <mergeCell ref="C4:C5"/>
    <mergeCell ref="D4:D5"/>
    <mergeCell ref="E4:E5"/>
    <mergeCell ref="E50:E52"/>
    <mergeCell ref="F3:F5"/>
    <mergeCell ref="G3:G5"/>
    <mergeCell ref="H4:H5"/>
    <mergeCell ref="H75:H80"/>
    <mergeCell ref="C2:E3"/>
    <mergeCell ref="A75:G80"/>
    <mergeCell ref="F2:M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workbookViewId="0">
      <selection sqref="A1:N39"/>
    </sheetView>
  </sheetViews>
  <sheetFormatPr defaultColWidth="9.140625" defaultRowHeight="12.75"/>
  <cols>
    <col min="1" max="1" width="9.140625" style="1" customWidth="1"/>
    <col min="2" max="13" width="9.140625" style="1"/>
    <col min="14" max="14" width="8.85546875" style="1" customWidth="1"/>
    <col min="15" max="18" width="9.140625" style="1" hidden="1" customWidth="1"/>
    <col min="19" max="16384" width="9.140625" style="1"/>
  </cols>
  <sheetData>
    <row r="1" spans="1:14">
      <c r="A1" s="192" t="s">
        <v>258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4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</row>
    <row r="8" spans="1:14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</row>
    <row r="9" spans="1:14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</row>
    <row r="10" spans="1:14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</row>
    <row r="11" spans="1:14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</row>
    <row r="12" spans="1:14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</row>
    <row r="13" spans="1:14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</row>
    <row r="14" spans="1:14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</row>
    <row r="15" spans="1:14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</row>
    <row r="16" spans="1:14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</row>
    <row r="17" spans="1:14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</row>
    <row r="18" spans="1:14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</row>
    <row r="19" spans="1:14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</row>
    <row r="20" spans="1:14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</row>
    <row r="21" spans="1:14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</row>
    <row r="22" spans="1:14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</row>
    <row r="23" spans="1:14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</row>
    <row r="24" spans="1:14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</row>
    <row r="25" spans="1:14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</row>
    <row r="26" spans="1:14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</row>
    <row r="27" spans="1:14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</row>
    <row r="32" spans="1:14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</row>
    <row r="33" spans="1:14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</row>
    <row r="34" spans="1:14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</row>
    <row r="35" spans="1:14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14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</row>
    <row r="37" spans="1:14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</row>
    <row r="39" spans="1:14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</row>
    <row r="40" spans="1:14">
      <c r="A40" s="192" t="s">
        <v>259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</row>
    <row r="41" spans="1:14">
      <c r="A41" s="193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</row>
    <row r="42" spans="1:14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</row>
    <row r="43" spans="1:14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</row>
    <row r="44" spans="1:14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</row>
    <row r="45" spans="1:14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</row>
    <row r="46" spans="1:14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</row>
    <row r="47" spans="1:14">
      <c r="A47" s="193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</row>
    <row r="48" spans="1:14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</row>
    <row r="49" spans="1:14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</row>
    <row r="50" spans="1:14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</row>
    <row r="51" spans="1:14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</row>
    <row r="52" spans="1:14">
      <c r="A52" s="193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</row>
    <row r="53" spans="1:14">
      <c r="A53" s="193"/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</row>
    <row r="54" spans="1:14">
      <c r="A54" s="193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</row>
    <row r="55" spans="1:14">
      <c r="A55" s="193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</row>
    <row r="56" spans="1:14">
      <c r="A56" s="193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</row>
    <row r="57" spans="1:14">
      <c r="A57" s="193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</row>
    <row r="58" spans="1:14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</row>
    <row r="59" spans="1:14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</row>
    <row r="60" spans="1:14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</row>
    <row r="61" spans="1:14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</row>
    <row r="62" spans="1:14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</row>
    <row r="63" spans="1:14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</row>
    <row r="64" spans="1:14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</row>
    <row r="65" spans="1:14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</row>
    <row r="66" spans="1:14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</row>
    <row r="67" spans="1:14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</row>
    <row r="68" spans="1:14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</row>
    <row r="69" spans="1:14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</row>
    <row r="70" spans="1:14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</row>
    <row r="71" spans="1:14">
      <c r="A71" s="193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</row>
    <row r="72" spans="1:14">
      <c r="A72" s="193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</row>
    <row r="73" spans="1:14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</row>
    <row r="74" spans="1:14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</row>
    <row r="75" spans="1:14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</row>
    <row r="76" spans="1:14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</row>
    <row r="77" spans="1:14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</row>
    <row r="78" spans="1:14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</row>
    <row r="79" spans="1:14">
      <c r="A79" s="192" t="s">
        <v>261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</row>
    <row r="80" spans="1:14">
      <c r="A80" s="194"/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</row>
    <row r="81" spans="1:14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</row>
    <row r="82" spans="1:14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</row>
    <row r="83" spans="1:14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</row>
    <row r="84" spans="1:14">
      <c r="A84" s="194"/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</row>
    <row r="85" spans="1:14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</row>
    <row r="86" spans="1:14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</row>
    <row r="87" spans="1:14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</row>
    <row r="88" spans="1:14">
      <c r="A88" s="194"/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</row>
    <row r="89" spans="1:14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</row>
    <row r="90" spans="1:14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</row>
    <row r="91" spans="1:14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</row>
    <row r="92" spans="1:14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</row>
    <row r="93" spans="1:14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</row>
    <row r="94" spans="1:14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</row>
    <row r="95" spans="1:14">
      <c r="A95" s="194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</row>
    <row r="96" spans="1:14">
      <c r="A96" s="194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</row>
    <row r="97" spans="1:14">
      <c r="A97" s="194"/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</row>
    <row r="98" spans="1:14">
      <c r="A98" s="194"/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</row>
    <row r="99" spans="1:14">
      <c r="A99" s="194"/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</row>
    <row r="100" spans="1:14">
      <c r="A100" s="194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</row>
    <row r="101" spans="1:14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</row>
    <row r="102" spans="1:14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</row>
    <row r="103" spans="1:14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</row>
    <row r="104" spans="1:14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</row>
    <row r="105" spans="1:14">
      <c r="A105" s="194"/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</row>
    <row r="106" spans="1:14">
      <c r="A106" s="194"/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</row>
    <row r="107" spans="1:14">
      <c r="A107" s="194"/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</row>
    <row r="108" spans="1:14">
      <c r="A108" s="194"/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</row>
    <row r="109" spans="1:14">
      <c r="A109" s="194"/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</row>
    <row r="110" spans="1:14">
      <c r="A110" s="194"/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</row>
    <row r="111" spans="1:14">
      <c r="A111" s="194"/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</row>
    <row r="112" spans="1:14">
      <c r="A112" s="194"/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</row>
    <row r="113" spans="1:14">
      <c r="A113" s="194"/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</row>
    <row r="114" spans="1:14">
      <c r="A114" s="194"/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</row>
    <row r="115" spans="1:14">
      <c r="A115" s="194"/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</row>
    <row r="116" spans="1:14">
      <c r="A116" s="194"/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</row>
    <row r="117" spans="1:14">
      <c r="A117" s="194"/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</row>
  </sheetData>
  <mergeCells count="3">
    <mergeCell ref="A40:N78"/>
    <mergeCell ref="A79:N117"/>
    <mergeCell ref="A1:N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1. ГРАФИК УЧЕБНОГО ПРОЦЕССА ПО </vt:lpstr>
      <vt:lpstr>2.СВОДНЫЕ ДАННЫЕ ПО БЮДЖЕТУ ВРЕ</vt:lpstr>
      <vt:lpstr>2.1 План учебного процесса</vt:lpstr>
      <vt:lpstr>Пояснительная записка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2024-09-11T13:42:47Z</cp:lastPrinted>
  <dcterms:created xsi:type="dcterms:W3CDTF">2023-07-24T19:23:00Z</dcterms:created>
  <dcterms:modified xsi:type="dcterms:W3CDTF">2025-09-14T13:13:40Z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4239766D4BC44B1B9FE128207B798827_12</vt:lpwstr>
  </property>
  <property fmtid="{D5CDD505-2E9C-101B-9397-08002B2CF9AE}" pid="3" name="KSOProductBuildVer">
    <vt:lpwstr>1049-12.2.0.17119</vt:lpwstr>
  </property>
</Properties>
</file>